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600" yWindow="510" windowWidth="27735" windowHeight="11475" firstSheet="8" activeTab="10"/>
  </bookViews>
  <sheets>
    <sheet name="封面" sheetId="2" r:id="rId1"/>
    <sheet name="目录" sheetId="3" r:id="rId2"/>
    <sheet name="表一部门财务收支预算总表" sheetId="1" r:id="rId3"/>
    <sheet name="表二部门收入预算表" sheetId="4" r:id="rId4"/>
    <sheet name="表三部门支出预算表" sheetId="5" r:id="rId5"/>
    <sheet name="表四财政拨款收支预算总表" sheetId="6" r:id="rId6"/>
    <sheet name="表五一般公共预算支出预算表（按功能科目分类）" sheetId="7" r:id="rId7"/>
    <sheet name="表六 一般公共预算“三公”经费支出预算表" sheetId="8" r:id="rId8"/>
    <sheet name="表七 部门基本支出预算表（人员类、运转类公用经费项目）" sheetId="9" r:id="rId9"/>
    <sheet name="表八 部门项目支出预算表（其他运转类、特定目标类项目）" sheetId="10" r:id="rId10"/>
    <sheet name="表九 项目支出绩效目标表（本次下达）" sheetId="11" r:id="rId11"/>
    <sheet name="表十 项目支出绩效目标表（另文下达）" sheetId="12" r:id="rId12"/>
    <sheet name="表十一 政府性基金预算支出预算表" sheetId="13" r:id="rId13"/>
    <sheet name="表十二 部门政府采购预算表" sheetId="14" r:id="rId14"/>
    <sheet name="表十三 部门政府购买服务预算表" sheetId="15" r:id="rId15"/>
    <sheet name="表十四 对下转移支付预算表" sheetId="16" r:id="rId16"/>
    <sheet name="表十五 对下转移支付绩效目标表" sheetId="17" r:id="rId17"/>
    <sheet name="表十六 新增资产配置表" sheetId="18" r:id="rId18"/>
    <sheet name="表十七 上级补助项目支出预算表" sheetId="19" r:id="rId19"/>
    <sheet name="表十八 部门项目中期规划预算表" sheetId="20" r:id="rId20"/>
  </sheets>
  <definedNames>
    <definedName name="_xlnm.Print_Titles" localSheetId="3">表二部门收入预算表!$A:$A,表二部门收入预算表!$1:$1</definedName>
    <definedName name="_xlnm.Print_Titles" localSheetId="10">'表九 项目支出绩效目标表（本次下达）'!$A:$A,'表九 项目支出绩效目标表（本次下达）'!$1:$1</definedName>
    <definedName name="_xlnm.Print_Titles" localSheetId="7">'表六 一般公共预算“三公”经费支出预算表'!$A:$A,'表六 一般公共预算“三公”经费支出预算表'!$1:$1</definedName>
    <definedName name="_xlnm.Print_Titles" localSheetId="11">'表十 项目支出绩效目标表（另文下达）'!$A:$A,'表十 项目支出绩效目标表（另文下达）'!$1:$1</definedName>
    <definedName name="_xlnm.Print_Titles" localSheetId="13">'表十二 部门政府采购预算表'!$A:$A,'表十二 部门政府采购预算表'!$1:$1</definedName>
    <definedName name="_xlnm.Print_Titles" localSheetId="17">'表十六 新增资产配置表'!$1:$6</definedName>
    <definedName name="_xlnm.Print_Titles" localSheetId="18">'表十七 上级补助项目支出预算表'!$A:$A,'表十七 上级补助项目支出预算表'!$1:$1</definedName>
    <definedName name="_xlnm.Print_Titles" localSheetId="14">'表十三 部门政府购买服务预算表'!$A:$A,'表十三 部门政府购买服务预算表'!$1:$1</definedName>
    <definedName name="_xlnm.Print_Titles" localSheetId="15">'表十四 对下转移支付预算表'!$A:$A,'表十四 对下转移支付预算表'!$1:$1</definedName>
    <definedName name="_xlnm.Print_Titles" localSheetId="12">'表十一 政府性基金预算支出预算表'!$A:$A,'表十一 政府性基金预算支出预算表'!$1:$6</definedName>
    <definedName name="_xlnm.Print_Titles" localSheetId="5">表四财政拨款收支预算总表!$A:$A,表四财政拨款收支预算总表!$1:$1</definedName>
    <definedName name="_xlnm.Print_Titles" localSheetId="6">'表五一般公共预算支出预算表（按功能科目分类）'!$A:$A,'表五一般公共预算支出预算表（按功能科目分类）'!$1:$5</definedName>
    <definedName name="_xlnm.Print_Titles" localSheetId="2">表一部门财务收支预算总表!$A:$A,表一部门财务收支预算总表!$1:$1</definedName>
  </definedNames>
  <calcPr calcId="124519"/>
</workbook>
</file>

<file path=xl/calcChain.xml><?xml version="1.0" encoding="utf-8"?>
<calcChain xmlns="http://schemas.openxmlformats.org/spreadsheetml/2006/main">
  <c r="B42" i="1"/>
  <c r="C14" i="7"/>
  <c r="C9"/>
  <c r="C10"/>
  <c r="C11"/>
  <c r="C12"/>
  <c r="C13"/>
  <c r="C15"/>
  <c r="C16"/>
  <c r="C17"/>
  <c r="C18"/>
  <c r="C19"/>
  <c r="C20"/>
  <c r="C21"/>
  <c r="C22"/>
  <c r="C23"/>
  <c r="C24"/>
  <c r="C25"/>
  <c r="C26"/>
  <c r="C27"/>
  <c r="C28"/>
  <c r="C29"/>
  <c r="C30"/>
  <c r="C31"/>
  <c r="C32"/>
  <c r="C33"/>
  <c r="C34"/>
  <c r="C35"/>
  <c r="C36"/>
  <c r="C37"/>
  <c r="C38"/>
  <c r="C39"/>
  <c r="C40"/>
  <c r="C41"/>
  <c r="C42"/>
  <c r="C43"/>
  <c r="C44"/>
  <c r="C45"/>
  <c r="C8"/>
  <c r="I76" i="10"/>
  <c r="I20"/>
  <c r="I21"/>
  <c r="I22"/>
  <c r="I23"/>
  <c r="I24"/>
  <c r="I25"/>
  <c r="I26"/>
  <c r="I27"/>
  <c r="I28"/>
  <c r="I29"/>
  <c r="I30"/>
  <c r="I31"/>
  <c r="I32"/>
  <c r="I33"/>
  <c r="I34"/>
  <c r="I35"/>
  <c r="I36"/>
  <c r="I37"/>
  <c r="I38"/>
  <c r="I39"/>
  <c r="I40"/>
  <c r="I41"/>
  <c r="I42"/>
  <c r="I43"/>
  <c r="I44"/>
  <c r="I45"/>
  <c r="I46"/>
  <c r="I47"/>
  <c r="I48"/>
  <c r="I49"/>
  <c r="I50"/>
  <c r="I51"/>
  <c r="I52"/>
  <c r="I53"/>
  <c r="I54"/>
  <c r="I55"/>
  <c r="I56"/>
  <c r="I57"/>
  <c r="I58"/>
  <c r="I59"/>
  <c r="I60"/>
  <c r="I61"/>
  <c r="I62"/>
  <c r="I63"/>
  <c r="I64"/>
  <c r="I65"/>
  <c r="I66"/>
  <c r="I67"/>
  <c r="I68"/>
  <c r="I69"/>
  <c r="I70"/>
  <c r="I71"/>
  <c r="I72"/>
  <c r="I73"/>
  <c r="I74"/>
  <c r="I75"/>
  <c r="I10"/>
  <c r="I11"/>
  <c r="I12"/>
  <c r="I13"/>
  <c r="I14"/>
  <c r="I15"/>
  <c r="I16"/>
  <c r="I17"/>
  <c r="I18"/>
  <c r="I19"/>
  <c r="I9"/>
  <c r="V10"/>
  <c r="V11"/>
  <c r="V12"/>
  <c r="V13"/>
  <c r="V14"/>
  <c r="V15"/>
  <c r="V16"/>
  <c r="V17"/>
  <c r="V18"/>
  <c r="V19"/>
  <c r="V20"/>
  <c r="V21"/>
  <c r="V22"/>
  <c r="V23"/>
  <c r="V24"/>
  <c r="V25"/>
  <c r="V26"/>
  <c r="V27"/>
  <c r="V28"/>
  <c r="V29"/>
  <c r="V30"/>
  <c r="V31"/>
  <c r="V32"/>
  <c r="V33"/>
  <c r="V34"/>
  <c r="V35"/>
  <c r="V36"/>
  <c r="V37"/>
  <c r="V38"/>
  <c r="V39"/>
  <c r="V40"/>
  <c r="V41"/>
  <c r="V42"/>
  <c r="V43"/>
  <c r="V44"/>
  <c r="V45"/>
  <c r="V46"/>
  <c r="V47"/>
  <c r="V48"/>
  <c r="V49"/>
  <c r="V50"/>
  <c r="V51"/>
  <c r="V52"/>
  <c r="V53"/>
  <c r="V54"/>
  <c r="V55"/>
  <c r="V56"/>
  <c r="V57"/>
  <c r="V58"/>
  <c r="V59"/>
  <c r="V60"/>
  <c r="V61"/>
  <c r="V62"/>
  <c r="V63"/>
  <c r="V64"/>
  <c r="V65"/>
  <c r="V66"/>
  <c r="V67"/>
  <c r="V68"/>
  <c r="V69"/>
  <c r="V70"/>
  <c r="V71"/>
  <c r="V72"/>
  <c r="V73"/>
  <c r="V74"/>
  <c r="V75"/>
  <c r="V76"/>
  <c r="V9"/>
  <c r="W76"/>
  <c r="I9" i="7"/>
  <c r="I10"/>
  <c r="I11"/>
  <c r="I12"/>
  <c r="I13"/>
  <c r="I14"/>
  <c r="I15"/>
  <c r="I16"/>
  <c r="I17"/>
  <c r="I18"/>
  <c r="I19"/>
  <c r="I20"/>
  <c r="I21"/>
  <c r="I22"/>
  <c r="I23"/>
  <c r="I24"/>
  <c r="I25"/>
  <c r="I26"/>
  <c r="I27"/>
  <c r="I28"/>
  <c r="I29"/>
  <c r="I30"/>
  <c r="I31"/>
  <c r="I32"/>
  <c r="I33"/>
  <c r="I34"/>
  <c r="I35"/>
  <c r="I36"/>
  <c r="I37"/>
  <c r="I38"/>
  <c r="I39"/>
  <c r="I40"/>
  <c r="I41"/>
  <c r="I42"/>
  <c r="I43"/>
  <c r="I44"/>
  <c r="I45"/>
  <c r="I46"/>
  <c r="I8"/>
  <c r="M8"/>
  <c r="M29"/>
  <c r="M30"/>
  <c r="M15"/>
  <c r="M27"/>
  <c r="M22"/>
  <c r="M18"/>
  <c r="M16"/>
  <c r="M13"/>
  <c r="D37" i="6"/>
  <c r="D6"/>
  <c r="D11"/>
  <c r="D7"/>
  <c r="B37"/>
  <c r="B11"/>
  <c r="B36" i="1"/>
  <c r="C46" i="5"/>
  <c r="C9"/>
  <c r="C10"/>
  <c r="C11"/>
  <c r="C12"/>
  <c r="C13"/>
  <c r="C14"/>
  <c r="C15"/>
  <c r="C16"/>
  <c r="C17"/>
  <c r="C18"/>
  <c r="C19"/>
  <c r="C20"/>
  <c r="C21"/>
  <c r="C22"/>
  <c r="C23"/>
  <c r="C24"/>
  <c r="C25"/>
  <c r="C26"/>
  <c r="C27"/>
  <c r="C28"/>
  <c r="C29"/>
  <c r="C30"/>
  <c r="C31"/>
  <c r="C32"/>
  <c r="C33"/>
  <c r="C34"/>
  <c r="C35"/>
  <c r="C36"/>
  <c r="C37"/>
  <c r="C38"/>
  <c r="C39"/>
  <c r="C40"/>
  <c r="C41"/>
  <c r="C42"/>
  <c r="C43"/>
  <c r="C44"/>
  <c r="C45"/>
  <c r="C8"/>
  <c r="R9"/>
  <c r="R10"/>
  <c r="R11"/>
  <c r="R12"/>
  <c r="R13"/>
  <c r="R14"/>
  <c r="R15"/>
  <c r="R16"/>
  <c r="R17"/>
  <c r="R18"/>
  <c r="R19"/>
  <c r="R20"/>
  <c r="R21"/>
  <c r="R22"/>
  <c r="R23"/>
  <c r="R24"/>
  <c r="R25"/>
  <c r="R26"/>
  <c r="R27"/>
  <c r="R28"/>
  <c r="R29"/>
  <c r="R30"/>
  <c r="R31"/>
  <c r="R32"/>
  <c r="R33"/>
  <c r="R34"/>
  <c r="R35"/>
  <c r="R36"/>
  <c r="R37"/>
  <c r="R38"/>
  <c r="R39"/>
  <c r="R40"/>
  <c r="R41"/>
  <c r="R42"/>
  <c r="R43"/>
  <c r="R44"/>
  <c r="R45"/>
  <c r="R46"/>
  <c r="R8"/>
  <c r="S15"/>
  <c r="C9" i="4"/>
  <c r="C10"/>
  <c r="C11"/>
  <c r="C12"/>
  <c r="C13"/>
  <c r="C14"/>
  <c r="C15"/>
  <c r="C16"/>
  <c r="C17"/>
  <c r="C18"/>
  <c r="C8"/>
  <c r="D42" i="1"/>
  <c r="D10"/>
  <c r="D6"/>
  <c r="A3" i="20"/>
  <c r="A3" i="19"/>
  <c r="A3" i="18"/>
  <c r="A3" i="17"/>
  <c r="A3" i="16"/>
  <c r="A3" i="15"/>
  <c r="A3" i="14"/>
  <c r="A3" i="13"/>
  <c r="A3" i="12"/>
  <c r="A3" i="11"/>
  <c r="A3" i="10"/>
  <c r="A3" i="9"/>
  <c r="A3" i="8"/>
  <c r="A3" i="7"/>
  <c r="A3" i="6"/>
  <c r="A3" i="5"/>
  <c r="A3" i="4"/>
  <c r="A3" i="1"/>
</calcChain>
</file>

<file path=xl/sharedStrings.xml><?xml version="1.0" encoding="utf-8"?>
<sst xmlns="http://schemas.openxmlformats.org/spreadsheetml/2006/main" count="5096" uniqueCount="1058">
  <si>
    <t>表  一    部门财务收支预算总表</t>
  </si>
  <si>
    <t>单位：元</t>
  </si>
  <si>
    <t>收　　　　　　　　入</t>
  </si>
  <si>
    <t>支　　　　　　　　出</t>
  </si>
  <si>
    <t>项      目</t>
  </si>
  <si>
    <t>2025年预算数​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</si>
  <si>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</si>
  <si>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</si>
  <si>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</si>
  <si>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</si>
  <si>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</si>
  <si>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</si>
  <si>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</si>
  <si>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</si>
  <si>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</si>
  <si>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</si>
  <si>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</si>
  <si>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（一）事业收入</t>
  </si>
  <si>
    <t xml:space="preserve"> 六、科学技术支出 </t>
  </si>
  <si>
    <t>（二）事业单位经营收入</t>
  </si>
  <si>
    <t xml:space="preserve"> 七、文化旅游体育与传媒支出</t>
  </si>
  <si>
    <t>（三）上级补助收入</t>
  </si>
  <si>
    <t xml:space="preserve"> 八、社会保障和就业支出</t>
  </si>
  <si>
    <t>（四）附属单位上缴收入</t>
  </si>
  <si>
    <t xml:space="preserve"> 九、卫生健康支出</t>
  </si>
  <si>
    <t>（五）其他收入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</si>
  <si>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</si>
  <si>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</si>
  <si>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</si>
  <si>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</si>
  <si>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</si>
  <si>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</si>
  <si>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</si>
  <si>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</si>
  <si>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</si>
  <si>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</si>
  <si>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二十、粮油物资储备支出</t>
  </si>
  <si>
    <t>二十一、国有资本经营预算支出</t>
  </si>
  <si>
    <t>二十二、灾害防治及应急管理支出</t>
  </si>
  <si>
    <t>二十三、预备费</t>
  </si>
  <si>
    <t>二十四、其他支出</t>
  </si>
  <si>
    <t>二十五、转移性支出</t>
  </si>
  <si>
    <t>二十六、债务还本支出</t>
  </si>
  <si>
    <t>二十七、债务付息支出</t>
  </si>
  <si>
    <t>二十八、债务发行费用支出</t>
  </si>
  <si>
    <t>本年收入合计</t>
  </si>
  <si>
    <t>本年支出合计</t>
  </si>
  <si>
    <t>上年结转结余</t>
  </si>
  <si>
    <t>年终结转结余</t>
  </si>
  <si>
    <t xml:space="preserve">  其中：一般公共预算</t>
  </si>
  <si>
    <t xml:space="preserve">        政府性基金预算</t>
  </si>
  <si>
    <t xml:space="preserve">        国有资本经营预算</t>
  </si>
  <si>
    <t xml:space="preserve">        财政专户管理资金</t>
  </si>
  <si>
    <t xml:space="preserve">        单位资金</t>
  </si>
  <si>
    <t>收入总计</t>
  </si>
  <si>
    <t>支出总计</t>
  </si>
  <si>
    <t>2025年部门预算公开表</t>
  </si>
  <si>
    <t xml:space="preserve"> 2025年部门预算公开表</t>
  </si>
  <si>
    <t>目      录</t>
  </si>
  <si>
    <t>表  二    部门收入预算表</t>
  </si>
  <si>
    <t>表  三    部门支出预算表</t>
  </si>
  <si>
    <t>表  四    财政拨款收支预算总表</t>
  </si>
  <si>
    <t>表  五    一般公共预算支出预算表（按功能科目分类）</t>
  </si>
  <si>
    <t>表  六    一般公共预算“三公”经费支出预算表</t>
  </si>
  <si>
    <t>表  七    部门基本支出预算表（人员类、运转类公用经费项目）</t>
  </si>
  <si>
    <t>表  八    部门项目支出预算表（其他运转类、特定目标类项目）</t>
  </si>
  <si>
    <t>表  九    项目支出绩效目标表（本次下达）</t>
  </si>
  <si>
    <t>表  十    项目支出绩效目标表（另文下达）</t>
  </si>
  <si>
    <t>表十一    政府性基金预算支出预算表</t>
  </si>
  <si>
    <t>表十二    部门政府采购预算表</t>
  </si>
  <si>
    <t>表十三    部门政府购买服务预算表</t>
  </si>
  <si>
    <t>表十四    对下转移支付预算表</t>
  </si>
  <si>
    <t>表十五    对下转移支付绩效目标表</t>
  </si>
  <si>
    <t>表十六    新增资产配置表</t>
  </si>
  <si>
    <t>表十七    上级补助项目支出预算表</t>
  </si>
  <si>
    <t>表十八    部门项目中期规划预算表</t>
  </si>
  <si>
    <t>部门（单位）代码</t>
  </si>
  <si>
    <t>部门（单位）名称</t>
  </si>
  <si>
    <t>合计</t>
  </si>
  <si>
    <t>本年收入</t>
  </si>
  <si>
    <t>小计</t>
  </si>
  <si>
    <t>一般公共预算</t>
  </si>
  <si>
    <t>政府性基金预算</t>
  </si>
  <si>
    <t>国有资本经营预算</t>
  </si>
  <si>
    <t>财政专户管理资金</t>
  </si>
  <si>
    <t>单位资金</t>
  </si>
  <si>
    <t>单位自有资金</t>
  </si>
  <si>
    <t>事业收入</t>
  </si>
  <si>
    <t>事业单位经营收入</t>
  </si>
  <si>
    <t>上级补助收入</t>
  </si>
  <si>
    <t>附属单位上缴收入</t>
  </si>
  <si>
    <t>其他收入</t>
  </si>
  <si>
    <t>3=4+15</t>
  </si>
  <si>
    <t>4=5+…+9</t>
  </si>
  <si>
    <t>9=10+…+14</t>
  </si>
  <si>
    <t>15=16+…+20</t>
  </si>
  <si>
    <t>105</t>
  </si>
  <si>
    <t>大理经济技术开发区教育管理办公室</t>
  </si>
  <si>
    <t>105001</t>
  </si>
  <si>
    <t>105004</t>
  </si>
  <si>
    <t>大理经济技术开发区育才中学</t>
  </si>
  <si>
    <t>105005</t>
  </si>
  <si>
    <t>大理经济技术开发区育才一小</t>
  </si>
  <si>
    <t>105006</t>
  </si>
  <si>
    <t>大理经济技术开发区育才二小</t>
  </si>
  <si>
    <t>105007</t>
  </si>
  <si>
    <t>大理经济技术开发区满江中学</t>
  </si>
  <si>
    <t>105008</t>
  </si>
  <si>
    <t>大理经济技术开发区满江小学</t>
  </si>
  <si>
    <t>105009</t>
  </si>
  <si>
    <t>大理经济技术开发区红山完小</t>
  </si>
  <si>
    <t>105010</t>
  </si>
  <si>
    <t>大理经济技术开发区明珠幼儿园</t>
  </si>
  <si>
    <t>105011</t>
  </si>
  <si>
    <t>大理经济技术开发区育才三小</t>
  </si>
  <si>
    <t>单位:元</t>
  </si>
  <si>
    <t>科目编码</t>
  </si>
  <si>
    <t>科目名称</t>
  </si>
  <si>
    <t>合计​</t>
  </si>
  <si>
    <t>本年收入安排的支出</t>
  </si>
  <si>
    <t>上年结转结余安排的支出</t>
  </si>
  <si>
    <t>其中：财政拨款</t>
  </si>
  <si>
    <t>财政专户管理的支出</t>
  </si>
  <si>
    <t>其中：财政
拨款</t>
  </si>
  <si>
    <t>基本支出</t>
  </si>
  <si>
    <t>项目支出</t>
  </si>
  <si>
    <t>事业收入资金</t>
  </si>
  <si>
    <t>事业单位经营收入资金</t>
  </si>
  <si>
    <t>上级补助收入资金</t>
  </si>
  <si>
    <t>附属单位上缴收入资金</t>
  </si>
  <si>
    <t>其他收入资金</t>
  </si>
  <si>
    <t>3=5+18</t>
  </si>
  <si>
    <t>4=6+9+10+19+20+21</t>
  </si>
  <si>
    <t>5=6+9+10+11+12</t>
  </si>
  <si>
    <t>6=7+8</t>
  </si>
  <si>
    <t>12=13+…+17</t>
  </si>
  <si>
    <t>18=19+…+23</t>
  </si>
  <si>
    <t>201</t>
  </si>
  <si>
    <t>一般公共服务支出</t>
  </si>
  <si>
    <t>20129</t>
  </si>
  <si>
    <t>群众团体事务</t>
  </si>
  <si>
    <t>2012906</t>
  </si>
  <si>
    <t>工会事务</t>
  </si>
  <si>
    <t>20132</t>
  </si>
  <si>
    <t>组织事务</t>
  </si>
  <si>
    <t>2013299</t>
  </si>
  <si>
    <t>其他组织事务支出</t>
  </si>
  <si>
    <t>205</t>
  </si>
  <si>
    <t>教育支出</t>
  </si>
  <si>
    <t>20501</t>
  </si>
  <si>
    <t>教育管理事务</t>
  </si>
  <si>
    <t>2050199</t>
  </si>
  <si>
    <t>其他教育管理事务支出</t>
  </si>
  <si>
    <t>20502</t>
  </si>
  <si>
    <t>普通教育</t>
  </si>
  <si>
    <t>2050201</t>
  </si>
  <si>
    <t>学前教育</t>
  </si>
  <si>
    <t>2050202</t>
  </si>
  <si>
    <t>小学教育</t>
  </si>
  <si>
    <t>2050203</t>
  </si>
  <si>
    <t>初中教育</t>
  </si>
  <si>
    <t>20507</t>
  </si>
  <si>
    <t>特殊教育</t>
  </si>
  <si>
    <t>2050701</t>
  </si>
  <si>
    <t>特殊学校教育</t>
  </si>
  <si>
    <t>20509</t>
  </si>
  <si>
    <t>教育费附加安排的支出</t>
  </si>
  <si>
    <t>2050903</t>
  </si>
  <si>
    <t>城市中小学校舍建设</t>
  </si>
  <si>
    <t>2050999</t>
  </si>
  <si>
    <t>其他教育费附加安排的支出</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</si>
  <si>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</si>
  <si>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</si>
  <si>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</si>
  <si>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</si>
  <si>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</si>
  <si>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</si>
  <si>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</si>
  <si>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</si>
  <si>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</si>
  <si>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</si>
  <si>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</si>
  <si>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</si>
  <si>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</si>
  <si>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</si>
  <si>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</si>
  <si>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</si>
  <si>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</si>
  <si>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</si>
  <si>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</si>
  <si>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</si>
  <si>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</si>
  <si>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</si>
  <si>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</si>
  <si>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</si>
  <si>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</si>
  <si>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</si>
  <si>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</si>
  <si>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</si>
  <si>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</si>
  <si>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2025年预算数</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</si>
  <si>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</si>
  <si>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</si>
  <si>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</si>
  <si>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</si>
  <si>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</si>
  <si>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</si>
  <si>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</si>
  <si>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</si>
  <si>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</si>
  <si>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（四）公共安全支出</t>
  </si>
  <si>
    <t>二、上年结转</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</si>
  <si>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</si>
  <si>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</si>
  <si>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</si>
  <si>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</si>
  <si>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</si>
  <si>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</si>
  <si>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</si>
  <si>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</si>
  <si>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</si>
  <si>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</si>
  <si>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</si>
  <si>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</si>
  <si>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</si>
  <si>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</si>
  <si>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</si>
  <si>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</si>
  <si>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</si>
  <si>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</si>
  <si>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</si>
  <si>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</si>
  <si>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</si>
  <si>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（二十六）债务还本支出</t>
  </si>
  <si>
    <t>（二十七）债务付息支出</t>
  </si>
  <si>
    <t>（二十八）债务发行费用支出</t>
  </si>
  <si>
    <t>二、年终结转结余</t>
  </si>
  <si>
    <t>收  入  总  计</t>
  </si>
  <si>
    <t>支  出  总  计</t>
  </si>
  <si>
    <t>支出功能分类</t>
  </si>
  <si>
    <t>本年拨款</t>
  </si>
  <si>
    <t>上年结转</t>
  </si>
  <si>
    <t>人员经费</t>
  </si>
  <si>
    <t>公用经费</t>
  </si>
  <si>
    <t>3=4+9</t>
  </si>
  <si>
    <t>4=5+8</t>
  </si>
  <si>
    <t>5=6+7</t>
  </si>
  <si>
    <t>9=10+13</t>
  </si>
  <si>
    <t>10=11+12</t>
  </si>
  <si>
    <t>“三公”经费合计</t>
  </si>
  <si>
    <t>因公出国（境）费</t>
  </si>
  <si>
    <t>公务用车购置及运行费</t>
  </si>
  <si>
    <t>公务接待费</t>
  </si>
  <si>
    <t>公务用车购置费</t>
  </si>
  <si>
    <t>公务用车运行费</t>
  </si>
  <si>
    <t>1=2+3+6</t>
  </si>
  <si>
    <t>3=4+5</t>
  </si>
  <si>
    <t>单位名称</t>
  </si>
  <si>
    <t>项目代码</t>
  </si>
  <si>
    <t>项目名称</t>
  </si>
  <si>
    <t>功能科目编码</t>
  </si>
  <si>
    <t>功能科目名称</t>
  </si>
  <si>
    <t>部门经济科目编码</t>
  </si>
  <si>
    <t>部门经济科目名称</t>
  </si>
  <si>
    <t>全年数</t>
  </si>
  <si>
    <t>已预拨</t>
  </si>
  <si>
    <t>已提前安排</t>
  </si>
  <si>
    <t>抵扣上年垫付资金</t>
  </si>
  <si>
    <t>本次下达</t>
  </si>
  <si>
    <t>另文下达</t>
  </si>
  <si>
    <t>事业单位
经营收入</t>
  </si>
  <si>
    <t>其中：转隶人员公用经费</t>
  </si>
  <si>
    <t xml:space="preserve">8=9+25 </t>
  </si>
  <si>
    <t>9=10+16+…+19</t>
  </si>
  <si>
    <t>19=20+…+24</t>
  </si>
  <si>
    <t>25=26+…+30</t>
  </si>
  <si>
    <t>532937210000000000576</t>
  </si>
  <si>
    <t>事业人员支出工资</t>
  </si>
  <si>
    <t>30101</t>
  </si>
  <si>
    <t>基本工资</t>
  </si>
  <si>
    <t>30107</t>
  </si>
  <si>
    <t>绩效工资</t>
  </si>
  <si>
    <t>532937210000000000577</t>
  </si>
  <si>
    <t>社会保障缴费</t>
  </si>
  <si>
    <t>30108</t>
  </si>
  <si>
    <t>机关事业单位基本养老保险缴费</t>
  </si>
  <si>
    <t>30110</t>
  </si>
  <si>
    <t>职工基本医疗保险缴费</t>
  </si>
  <si>
    <t>30111</t>
  </si>
  <si>
    <t>公务员医疗补助缴费</t>
  </si>
  <si>
    <t>30112</t>
  </si>
  <si>
    <t>其他社会保障缴费</t>
  </si>
  <si>
    <t>532937210000000000578</t>
  </si>
  <si>
    <t>30113</t>
  </si>
  <si>
    <t>532937210000000000579</t>
  </si>
  <si>
    <t>对个人和家庭的补助</t>
  </si>
  <si>
    <t>30308</t>
  </si>
  <si>
    <t>助学金</t>
  </si>
  <si>
    <t>532937210000000000582</t>
  </si>
  <si>
    <t>其他公用支出</t>
  </si>
  <si>
    <t>30201</t>
  </si>
  <si>
    <t>办公费</t>
  </si>
  <si>
    <t>532937221100000697278</t>
  </si>
  <si>
    <t>30217</t>
  </si>
  <si>
    <t>532937221100000697295</t>
  </si>
  <si>
    <t>工会经费</t>
  </si>
  <si>
    <t>30228</t>
  </si>
  <si>
    <t>532937231100001244126</t>
  </si>
  <si>
    <t>退休人员公用经费</t>
  </si>
  <si>
    <t>30299</t>
  </si>
  <si>
    <t>其他商品和服务支出</t>
  </si>
  <si>
    <t>532937231100001423364</t>
  </si>
  <si>
    <t>事业人员参照公务员规范后绩效奖</t>
  </si>
  <si>
    <t>532937231100001452682</t>
  </si>
  <si>
    <t>退休费</t>
  </si>
  <si>
    <t>30302</t>
  </si>
  <si>
    <t>532937251100003867583</t>
  </si>
  <si>
    <t>津贴补贴（事业）</t>
  </si>
  <si>
    <t>30102</t>
  </si>
  <si>
    <t>津贴补贴</t>
  </si>
  <si>
    <t>532937251100003867584</t>
  </si>
  <si>
    <t>事业人员年底考核奖励</t>
  </si>
  <si>
    <t>532937251100003867595</t>
  </si>
  <si>
    <t>十三个月工资</t>
  </si>
  <si>
    <t>30103</t>
  </si>
  <si>
    <t>奖金</t>
  </si>
  <si>
    <t>532937210000000000568</t>
  </si>
  <si>
    <t>532937210000000000569</t>
  </si>
  <si>
    <t>532937210000000000570</t>
  </si>
  <si>
    <t>532937210000000000574</t>
  </si>
  <si>
    <t>30202</t>
  </si>
  <si>
    <t>印刷费</t>
  </si>
  <si>
    <t>532937221100000696929</t>
  </si>
  <si>
    <t>532937231100001262640</t>
  </si>
  <si>
    <t>532937231100001262644</t>
  </si>
  <si>
    <t>532937231100001449579</t>
  </si>
  <si>
    <t>编外人员工资</t>
  </si>
  <si>
    <t>30199</t>
  </si>
  <si>
    <t>其他工资福利支出</t>
  </si>
  <si>
    <t>532937231100001449594</t>
  </si>
  <si>
    <t>532937241100002214528</t>
  </si>
  <si>
    <t>困难学生生活补助</t>
  </si>
  <si>
    <t>532937251100003870622</t>
  </si>
  <si>
    <t>532937251100003870623</t>
  </si>
  <si>
    <t>532937251100003870633</t>
  </si>
  <si>
    <t>532937210000000000552</t>
  </si>
  <si>
    <t>532937210000000000553</t>
  </si>
  <si>
    <t>532937210000000000554</t>
  </si>
  <si>
    <t>532937210000000000555</t>
  </si>
  <si>
    <t>30305</t>
  </si>
  <si>
    <t>生活补助</t>
  </si>
  <si>
    <t>532937210000000000558</t>
  </si>
  <si>
    <t>532937221100000694836</t>
  </si>
  <si>
    <t>532937231100001262378</t>
  </si>
  <si>
    <t>532937231100001262398</t>
  </si>
  <si>
    <t>532937231100001428746</t>
  </si>
  <si>
    <t>532937241100002214706</t>
  </si>
  <si>
    <t>532937251100003870941</t>
  </si>
  <si>
    <t>532937251100003870953</t>
  </si>
  <si>
    <t>532937251100003870954</t>
  </si>
  <si>
    <t>532937210000000000544</t>
  </si>
  <si>
    <t>532937210000000000545</t>
  </si>
  <si>
    <t>532937210000000000546</t>
  </si>
  <si>
    <t>532937210000000000547</t>
  </si>
  <si>
    <t>532937210000000000550</t>
  </si>
  <si>
    <t>532937221100000697384</t>
  </si>
  <si>
    <t>532937231100001254564</t>
  </si>
  <si>
    <t>532937231100001254593</t>
  </si>
  <si>
    <t>532937231100001254594</t>
  </si>
  <si>
    <t>532937231100001423664</t>
  </si>
  <si>
    <t>532937241100002186427</t>
  </si>
  <si>
    <t>532937251100003870982</t>
  </si>
  <si>
    <t>532937251100003870983</t>
  </si>
  <si>
    <t>532937251100003870984</t>
  </si>
  <si>
    <t>532937210000000000536</t>
  </si>
  <si>
    <t>532937210000000000537</t>
  </si>
  <si>
    <t>532937210000000000538</t>
  </si>
  <si>
    <t>532937210000000000539</t>
  </si>
  <si>
    <t>532937210000000000542</t>
  </si>
  <si>
    <t>532937221100000697439</t>
  </si>
  <si>
    <t>532937231100001262439</t>
  </si>
  <si>
    <t>532937231100001262443</t>
  </si>
  <si>
    <t>532937231100001449612</t>
  </si>
  <si>
    <t>532937231100001449613</t>
  </si>
  <si>
    <t>532937241100002186318</t>
  </si>
  <si>
    <t>532937251100003868085</t>
  </si>
  <si>
    <t>532937251100003868086</t>
  </si>
  <si>
    <t>532937251100003868087</t>
  </si>
  <si>
    <t>532937210000000000512</t>
  </si>
  <si>
    <t>532937210000000000513</t>
  </si>
  <si>
    <t>532937210000000000514</t>
  </si>
  <si>
    <t>532937210000000000515</t>
  </si>
  <si>
    <t>532937210000000000516</t>
  </si>
  <si>
    <t>532937210000000000518</t>
  </si>
  <si>
    <t>532937221100000694907</t>
  </si>
  <si>
    <t>532937231100001257924</t>
  </si>
  <si>
    <t>532937231100001257939</t>
  </si>
  <si>
    <t>532937231100001257940</t>
  </si>
  <si>
    <t>532937231100001456592</t>
  </si>
  <si>
    <t>532937241100002260564</t>
  </si>
  <si>
    <t>532937251100003867726</t>
  </si>
  <si>
    <t>532937251100003867738</t>
  </si>
  <si>
    <t>532937251100003867739</t>
  </si>
  <si>
    <t>532937210000000000520</t>
  </si>
  <si>
    <t>532937210000000000521</t>
  </si>
  <si>
    <t>532937210000000000522</t>
  </si>
  <si>
    <t>532937210000000000524</t>
  </si>
  <si>
    <t>532937210000000000526</t>
  </si>
  <si>
    <t>532937221100000697318</t>
  </si>
  <si>
    <t>532937231100001262482</t>
  </si>
  <si>
    <t>532937231100001262492</t>
  </si>
  <si>
    <t>532937231100001428825</t>
  </si>
  <si>
    <t>532937231100001428826</t>
  </si>
  <si>
    <t>532937241100002214441</t>
  </si>
  <si>
    <t>532937251100003871147</t>
  </si>
  <si>
    <t>532937251100003871157</t>
  </si>
  <si>
    <t>532937251100003871158</t>
  </si>
  <si>
    <t>532937210000000000528</t>
  </si>
  <si>
    <t>532937210000000000529</t>
  </si>
  <si>
    <t>532937210000000000530</t>
  </si>
  <si>
    <t>532937210000000000534</t>
  </si>
  <si>
    <t>532937221100000697480</t>
  </si>
  <si>
    <t>532937231100001256338</t>
  </si>
  <si>
    <t>532937231100001256339</t>
  </si>
  <si>
    <t>532937231100001256342</t>
  </si>
  <si>
    <t>532937231100001426379</t>
  </si>
  <si>
    <t>532937231100001426380</t>
  </si>
  <si>
    <t>保运转支出</t>
  </si>
  <si>
    <t>532937251100003871163</t>
  </si>
  <si>
    <t>532937251100003871164</t>
  </si>
  <si>
    <t>532937251100003871173</t>
  </si>
  <si>
    <t>532937211100000263579</t>
  </si>
  <si>
    <t>532937221100000697177</t>
  </si>
  <si>
    <t>532937221100000697178</t>
  </si>
  <si>
    <t>532937221100000697185</t>
  </si>
  <si>
    <t>532937221100000697188</t>
  </si>
  <si>
    <t>532937231100001257985</t>
  </si>
  <si>
    <t>532937231100001426851</t>
  </si>
  <si>
    <t>532937241100002260643</t>
  </si>
  <si>
    <t>532937251100003871169</t>
  </si>
  <si>
    <t>532937251100003871170</t>
  </si>
  <si>
    <t>532937251100003871175</t>
  </si>
  <si>
    <t>项目分类</t>
  </si>
  <si>
    <t>项目单位</t>
  </si>
  <si>
    <t>经济科目编码</t>
  </si>
  <si>
    <t>经济科目名称</t>
  </si>
  <si>
    <t>总计</t>
  </si>
  <si>
    <t>其中：本次下达</t>
  </si>
  <si>
    <t>9=10+22</t>
  </si>
  <si>
    <t>10=11+13+…+16</t>
  </si>
  <si>
    <t>16=17+…+21</t>
  </si>
  <si>
    <t>22=23+…+27</t>
  </si>
  <si>
    <t>311 专项业务类</t>
  </si>
  <si>
    <t>532937210000000000105</t>
  </si>
  <si>
    <t>党建经费</t>
  </si>
  <si>
    <t>313 事业发展类</t>
  </si>
  <si>
    <t>532937210000000000201</t>
  </si>
  <si>
    <t>教育管理工作经费</t>
  </si>
  <si>
    <t>31002</t>
  </si>
  <si>
    <t>办公设备购置</t>
  </si>
  <si>
    <t>532937221100000400335</t>
  </si>
  <si>
    <t>满江中心幼儿园新建项目建设专项资金</t>
  </si>
  <si>
    <t>31001</t>
  </si>
  <si>
    <t>房屋建筑物购建</t>
  </si>
  <si>
    <t>532937221100000438524</t>
  </si>
  <si>
    <t>教育系统教师体检经费</t>
  </si>
  <si>
    <t>30227</t>
  </si>
  <si>
    <t>委托业务费</t>
  </si>
  <si>
    <t>312 民生类</t>
  </si>
  <si>
    <t>532937231100001325765</t>
  </si>
  <si>
    <t>中小学幼儿园安保人员专项资金</t>
  </si>
  <si>
    <t>30209</t>
  </si>
  <si>
    <t>物业管理费</t>
  </si>
  <si>
    <t>532937251100003847439</t>
  </si>
  <si>
    <t>工会工作经费</t>
  </si>
  <si>
    <t>532937251100003974540</t>
  </si>
  <si>
    <t>大理经济技术开发区育才四小新建项目建设资金</t>
  </si>
  <si>
    <t>532937241100002160920</t>
  </si>
  <si>
    <t>城乡义务教育学校公用经费补助资金</t>
  </si>
  <si>
    <t>532937241100002159227</t>
  </si>
  <si>
    <t>532937241100002162721</t>
  </si>
  <si>
    <t>532937251100003596579</t>
  </si>
  <si>
    <t>育才二小教学综合楼新建项目专项资金</t>
  </si>
  <si>
    <t>532937210000000000097</t>
  </si>
  <si>
    <t>满江中学和下关一中初中部联合办学专项经费</t>
  </si>
  <si>
    <t>532937210000000000098</t>
  </si>
  <si>
    <t>满江中学新建项目偿债还本金专项资金</t>
  </si>
  <si>
    <t>532937210000000000101</t>
  </si>
  <si>
    <t>满江中学新建项目偿还利息专项资金</t>
  </si>
  <si>
    <t>532937211100000567372</t>
  </si>
  <si>
    <t>满江中学新建项目（一、二期）专项资金</t>
  </si>
  <si>
    <t>532937231100001481551</t>
  </si>
  <si>
    <t>满江中学后勤服务管理专项资金</t>
  </si>
  <si>
    <t>532937241100002160927</t>
  </si>
  <si>
    <t>532937251100003619978</t>
  </si>
  <si>
    <t>满江中学食堂后勤服务专项资金</t>
  </si>
  <si>
    <t>532937241100002162826</t>
  </si>
  <si>
    <t>532937210000000000069</t>
  </si>
  <si>
    <t>红山完小学生公交专线运营补助资金</t>
  </si>
  <si>
    <t>30239</t>
  </si>
  <si>
    <t>其他交通费用</t>
  </si>
  <si>
    <t>532937241100002160931</t>
  </si>
  <si>
    <t>532937231100001260255</t>
  </si>
  <si>
    <t>幼儿园保运转工作经费</t>
  </si>
  <si>
    <t>532937241100002126459</t>
  </si>
  <si>
    <t>大理明珠幼儿园综合楼新建项目经费</t>
  </si>
  <si>
    <t>532937221100000364198</t>
  </si>
  <si>
    <t>大理经济技术开发区育才三小合作办学经费</t>
  </si>
  <si>
    <t>532937221100000398030</t>
  </si>
  <si>
    <t>育才三小新建学校运转工作经费</t>
  </si>
  <si>
    <t>532937241100002162984</t>
  </si>
  <si>
    <t>532937241100002164375</t>
  </si>
  <si>
    <t>育才三小新建项目建设专项资金</t>
  </si>
  <si>
    <t xml:space="preserve">表  九    项目支出绩效目标表（本次下达）										</t>
  </si>
  <si>
    <t>单位名称、项目名称</t>
  </si>
  <si>
    <t>项目年度绩效目标</t>
  </si>
  <si>
    <t>一级指标</t>
  </si>
  <si>
    <t>二级指标</t>
  </si>
  <si>
    <t>三级指标</t>
  </si>
  <si>
    <t>指标性质</t>
  </si>
  <si>
    <t>指标值</t>
  </si>
  <si>
    <t>度量单位</t>
  </si>
  <si>
    <t>指标属性</t>
  </si>
  <si>
    <t>指标内容</t>
  </si>
  <si>
    <t>保证经开区教办日常工作正常运转，推进义务教育优质均衡发展，促进教育公平；落实基础教育的评估标准、教学基本要求；指导学校开展教育教学工作，全面实施素质教育，统筹管理指导学校卫生健康、艺术、法治、国防、生态文明建设和禁毒防艾教育工作。</t>
  </si>
  <si>
    <t>产出指标</t>
  </si>
  <si>
    <t>数量指标</t>
  </si>
  <si>
    <t>经开区学校数</t>
  </si>
  <si>
    <t>=</t>
  </si>
  <si>
    <t>8</t>
  </si>
  <si>
    <t>所</t>
  </si>
  <si>
    <t>定量指标</t>
  </si>
  <si>
    <t>反映管理的学校数。</t>
  </si>
  <si>
    <t>质量指标</t>
  </si>
  <si>
    <t>全面提升教育教学质量。深化信息技术与教育教学的深度融合。</t>
  </si>
  <si>
    <t>抓实师资培训，不断提升教师专业水平。</t>
  </si>
  <si>
    <t>次</t>
  </si>
  <si>
    <t>2024年工作总结和2025年工作计划</t>
  </si>
  <si>
    <t>效益指标</t>
  </si>
  <si>
    <t>经济效益</t>
  </si>
  <si>
    <t>全面增强基础教育保障工作</t>
  </si>
  <si>
    <t>进一步加强学校基础设施建设，持续改提升义务教育阶段办学条件。</t>
  </si>
  <si>
    <t>定性指标</t>
  </si>
  <si>
    <t>社会效益</t>
  </si>
  <si>
    <t>社会对学校的满意度</t>
  </si>
  <si>
    <t>&gt;=</t>
  </si>
  <si>
    <t>95</t>
  </si>
  <si>
    <t>%</t>
  </si>
  <si>
    <t>反映社会对学校的满意度情况。</t>
  </si>
  <si>
    <t>满意度指标</t>
  </si>
  <si>
    <t>服务对象满意度</t>
  </si>
  <si>
    <t>90</t>
  </si>
  <si>
    <t>反映服务对象满意程度</t>
  </si>
  <si>
    <t>完成大理经济技术开发区育才四小一期工程建设，完成办学规模12个班，2025年9月投入使用一期。</t>
  </si>
  <si>
    <t>建筑面积</t>
  </si>
  <si>
    <t>33000</t>
  </si>
  <si>
    <t>平方米</t>
  </si>
  <si>
    <t>按照规划许可证上面积完成建设</t>
  </si>
  <si>
    <t>竣工验收合格</t>
  </si>
  <si>
    <t>100</t>
  </si>
  <si>
    <t>不合格扣100分，合格不扣分</t>
  </si>
  <si>
    <t>时效指标</t>
  </si>
  <si>
    <t>工期时限</t>
  </si>
  <si>
    <t>&lt;=</t>
  </si>
  <si>
    <t>3.00</t>
  </si>
  <si>
    <t>年</t>
  </si>
  <si>
    <t>竣工日期</t>
  </si>
  <si>
    <t>成本指标</t>
  </si>
  <si>
    <t>经济成本指标</t>
  </si>
  <si>
    <t>10000</t>
  </si>
  <si>
    <t>万元</t>
  </si>
  <si>
    <t>竣工决算审计总投资额</t>
  </si>
  <si>
    <t>间接产生经济效益</t>
  </si>
  <si>
    <t>385</t>
  </si>
  <si>
    <t>人</t>
  </si>
  <si>
    <t>是否招生</t>
  </si>
  <si>
    <t>可持续影响</t>
  </si>
  <si>
    <t>连续招生</t>
  </si>
  <si>
    <t>&gt;</t>
  </si>
  <si>
    <t>1890</t>
  </si>
  <si>
    <t>是否连续招生</t>
  </si>
  <si>
    <t>家长、学生、社会满意度</t>
  </si>
  <si>
    <t>家长学生社会是否满意</t>
  </si>
  <si>
    <t>为保证广大教师身体健康，增强教师体质，定期为教师教学体检，避免传染疾病的发生，对学生及社会负责。</t>
  </si>
  <si>
    <t>教师体检人数</t>
  </si>
  <si>
    <t>522</t>
  </si>
  <si>
    <t>反映全区在职教师健康体检人数</t>
  </si>
  <si>
    <t>全体教师参与度</t>
  </si>
  <si>
    <t>反映教师参与率</t>
  </si>
  <si>
    <t>教师满意度</t>
  </si>
  <si>
    <t>反映教师满意情况</t>
  </si>
  <si>
    <t>组织基层工会开展相关工会活动，丰富职工文化生活，有效激发了全区广大职工的工作热情，增强了工会组织的凝聚力和向心力。该项目按大理经济技术开发区教育管理办公室下属公办学校工会会员467人，全年按3个节日，慰问标准300元/人测算。</t>
  </si>
  <si>
    <t>工会会员人数</t>
  </si>
  <si>
    <t>467</t>
  </si>
  <si>
    <t>2024年12月份在职在编人员花名册</t>
  </si>
  <si>
    <t>慰问节日数量</t>
  </si>
  <si>
    <t>个</t>
  </si>
  <si>
    <t>300</t>
  </si>
  <si>
    <t>元</t>
  </si>
  <si>
    <t>人均慰问标准</t>
  </si>
  <si>
    <t>政策知晓率</t>
  </si>
  <si>
    <t>会员满意度</t>
  </si>
  <si>
    <t>完成建设任务：即完成综合教学楼三层局部四层建设，完成地下室建设、完成合同范围内建设内容，共完成17691平方米的建筑面积，通过各种专项验收、规划验收。根据结算结论和合作建设协议的约定，支付审定金额。</t>
  </si>
  <si>
    <t>17691</t>
  </si>
  <si>
    <t>反映完成建设情况</t>
  </si>
  <si>
    <t>主体工程完成率</t>
  </si>
  <si>
    <t>反应主体工程完成情况</t>
  </si>
  <si>
    <t>工程数量</t>
  </si>
  <si>
    <t>1</t>
  </si>
  <si>
    <t>个/标段</t>
  </si>
  <si>
    <t>反映工程的相对独立的单元的完成数量情况</t>
  </si>
  <si>
    <t>安全事故发生率</t>
  </si>
  <si>
    <t>0</t>
  </si>
  <si>
    <t>次（件）</t>
  </si>
  <si>
    <t>反映工程实施期间的安全目标</t>
  </si>
  <si>
    <t>设计变更率</t>
  </si>
  <si>
    <t>10</t>
  </si>
  <si>
    <t>反映项目设计变更情况</t>
  </si>
  <si>
    <t>工程验收合格率</t>
  </si>
  <si>
    <t>反映工程验收情况</t>
  </si>
  <si>
    <t>计划完工率</t>
  </si>
  <si>
    <t>反映工程按计划完工情况</t>
  </si>
  <si>
    <t>计划开工率</t>
  </si>
  <si>
    <t>工期控制率</t>
  </si>
  <si>
    <t>反映工程工期控制情况</t>
  </si>
  <si>
    <t>提高群众获得感、幸福感</t>
  </si>
  <si>
    <t>有效提高</t>
  </si>
  <si>
    <t>无</t>
  </si>
  <si>
    <t>反映项目实施效果</t>
  </si>
  <si>
    <t>受益人群覆盖率</t>
  </si>
  <si>
    <t>反映项目受益人群或地区的实现情况</t>
  </si>
  <si>
    <t>使用年限</t>
  </si>
  <si>
    <t>50</t>
  </si>
  <si>
    <t>通过工程设计使用年限反映可持续的效果。</t>
  </si>
  <si>
    <t>居民满意度</t>
  </si>
  <si>
    <t>反映居民满意度情况</t>
  </si>
  <si>
    <t>负责维护学校内部治安秩序，开展治安防范、预防违法放罪，保护学校师生和财产安全。负责维护学校内部卫生，保持校园干净整洁(含凤仪镇中心学校）。</t>
  </si>
  <si>
    <t>大理经济技术开发区中小学幼儿园安保人员数量</t>
  </si>
  <si>
    <t>28</t>
  </si>
  <si>
    <t>负责维护学校内部治安秩序，开展治安防范、预防违法放罪，保护学校师生和财产安全。</t>
  </si>
  <si>
    <t>大理经济技术开发区中小学幼儿园保洁人数</t>
  </si>
  <si>
    <t>6</t>
  </si>
  <si>
    <t>负责维护学校内部卫生，保持校园干净整洁。</t>
  </si>
  <si>
    <t>大理经济技术开发区育才三小保洁人数</t>
  </si>
  <si>
    <t>4</t>
  </si>
  <si>
    <t>凤仪镇中心学校中小学幼儿园安保人员数量</t>
  </si>
  <si>
    <t>25</t>
  </si>
  <si>
    <t>学校保卫人员对每日校内区域巡查巡逻次数</t>
  </si>
  <si>
    <t>20</t>
  </si>
  <si>
    <t>学校安全事故发生率</t>
  </si>
  <si>
    <t>&lt;</t>
  </si>
  <si>
    <t>5</t>
  </si>
  <si>
    <t>家长和学生满意度</t>
  </si>
  <si>
    <t xml:space="preserve">1．加强党员思想政治教育，确保党员教育培训覆盖率达到100%，党员政治素养和理论水平显著提升。
2．推进基层党组织标准化建设，使基层党组织达标率达到100%。
3．强化党风廉政建设，确保教育系统全年无重大违纪违法案件发生。
4．积极开展党建带团建、队建工作，促进学生思想政治教育和综合素质提升。
</t>
  </si>
  <si>
    <t>开设课程门数</t>
  </si>
  <si>
    <t>2</t>
  </si>
  <si>
    <t>门</t>
  </si>
  <si>
    <t>反映预算部门（单位）组织开展各类培训开设课程的数量。</t>
  </si>
  <si>
    <t>组织培训期数</t>
  </si>
  <si>
    <t>反映预算部门（单位）组织开展各类培训的期数。</t>
  </si>
  <si>
    <t>培训参加人次</t>
  </si>
  <si>
    <t>220</t>
  </si>
  <si>
    <t>人次</t>
  </si>
  <si>
    <t>反映预算部门（单位）组织开展各类培训的人次。</t>
  </si>
  <si>
    <t>培训人员合格率</t>
  </si>
  <si>
    <t>反映预算部门（单位）组织开展各类培训的质量。
培训人员合格率=（合格的学员数量/培训总学员数量）*100%。</t>
  </si>
  <si>
    <t>培训出勤率</t>
  </si>
  <si>
    <t>反映预算部门（单位）组织开展各类培训中参训人员的出勤情况。
培训出勤率=（实际出勤学员数量/参加培训学员数量）*100%。</t>
  </si>
  <si>
    <t>参训率</t>
  </si>
  <si>
    <t>反映预算部门（单位）组织开展各类培训中预计参训情况。
参训率=（年参训人数/应参训人数）*100%。</t>
  </si>
  <si>
    <t>党员素质提升度</t>
  </si>
  <si>
    <t>反映党员素质提升情况。</t>
  </si>
  <si>
    <t>参训人员满意度</t>
  </si>
  <si>
    <t>反映参训人员对培训内容、讲师授课、课程设置和培训效果等的满意度。
参训人员满意度=（对培训整体满意的参训人数/参训总人数）*100%</t>
  </si>
  <si>
    <t>2025年，为保障幼儿园各项活动的正常开展及幼儿园办公所需，拟购买幼儿绘本、教师用书、班级风扇安装、消防改造、教学楼地胶更换、维修维护、其他办公支出。</t>
  </si>
  <si>
    <t>购买商品和服务数量</t>
  </si>
  <si>
    <t>1.00</t>
  </si>
  <si>
    <t>批</t>
  </si>
  <si>
    <t>反映购买数量完成情况。</t>
  </si>
  <si>
    <t>购买商品和服务利用率</t>
  </si>
  <si>
    <t>反映商品和服务利用情况。</t>
  </si>
  <si>
    <t>商品和服务采购经济性</t>
  </si>
  <si>
    <t>38</t>
  </si>
  <si>
    <t>反映设备采购成本低于计划数所获得的经济效益。</t>
  </si>
  <si>
    <t>商品和服务使用年限</t>
  </si>
  <si>
    <t>反映新购买商品和服务使用年限情况。</t>
  </si>
  <si>
    <t>使用人员满意度</t>
  </si>
  <si>
    <t>反映服务对象对购置设备的整体满意情况。
使用人员满意度=（对购置设备满意的人数/问卷调查人数）*100%。</t>
  </si>
  <si>
    <t>建一栋占地面积约323平方米,总建筑面积为900平方米,设施设备齐全的三层综合楼,综合楼含多媒体阶梯教室、幼儿音体室、幼儿多功能活动室、办公室、储物间、卫生间等，以满足幼儿园活动开展需要。</t>
  </si>
  <si>
    <t>工程总量</t>
  </si>
  <si>
    <t>900</t>
  </si>
  <si>
    <t>反映新建、改造、修缮工程量完成情况。</t>
  </si>
  <si>
    <t>反映主体工程完成情况。</t>
  </si>
  <si>
    <t>反映工程设计实现的功能数量或工程的相对独立单元的数量。</t>
  </si>
  <si>
    <t>配套设施完成率</t>
  </si>
  <si>
    <t>反映配套设施完成情况。</t>
  </si>
  <si>
    <t>反映工程实施期间的安全目标。</t>
  </si>
  <si>
    <t>竣工验收合格率</t>
  </si>
  <si>
    <t>反映项目设计变更情况。</t>
  </si>
  <si>
    <t>反映工程按计划完工情况。</t>
  </si>
  <si>
    <t>反映工期控制情况。</t>
  </si>
  <si>
    <t>综合使用率</t>
  </si>
  <si>
    <t>反映设施建成后的利用、使用的情况。</t>
  </si>
  <si>
    <t>设计功能实现率</t>
  </si>
  <si>
    <t>反映建设项目设施设计功能的实现情况。</t>
  </si>
  <si>
    <t>反映项目设计受益人群或地区的实现情况。</t>
  </si>
  <si>
    <t>受益人群满意度</t>
  </si>
  <si>
    <t>根据借款协议偿还满江中学新建项目农发行贷款利息。</t>
  </si>
  <si>
    <t>偿还借款利息次数</t>
  </si>
  <si>
    <t>反映偿还借款利息次数</t>
  </si>
  <si>
    <t>偿还借款利息时间</t>
  </si>
  <si>
    <t>每季度20日之前</t>
  </si>
  <si>
    <t>年-月-日</t>
  </si>
  <si>
    <t>反映偿还借款利息时间</t>
  </si>
  <si>
    <t>借款到期日</t>
  </si>
  <si>
    <t>2035-03-09</t>
  </si>
  <si>
    <t>反映借款到期日</t>
  </si>
  <si>
    <t>社会满意程度</t>
  </si>
  <si>
    <t>反映社会公众的满意程度</t>
  </si>
  <si>
    <t>根据借款协议偿还满江中学新建项目农发行借款本金</t>
  </si>
  <si>
    <t>偿还借款本金次数</t>
  </si>
  <si>
    <t>次（期）</t>
  </si>
  <si>
    <t>反映偿还借款本金金额</t>
  </si>
  <si>
    <t>偿还借款本金时间</t>
  </si>
  <si>
    <t>3月20日和9月20日之前</t>
  </si>
  <si>
    <t>反映偿还借款本金每年3月20日和9月20日之前</t>
  </si>
  <si>
    <t>借款期限</t>
  </si>
  <si>
    <t>18</t>
  </si>
  <si>
    <t>反映借款期限</t>
  </si>
  <si>
    <t>反社会公众满意程度</t>
  </si>
  <si>
    <t>保证学校日常后勤管理工作正常运转，确保校容校貌整洁美观，提升校园环境。</t>
  </si>
  <si>
    <t>后勤管理面积</t>
  </si>
  <si>
    <t>50870</t>
  </si>
  <si>
    <t>反映物业管理合同约定的服务区域、办公区域室内外（含绿化）面积之和。</t>
  </si>
  <si>
    <t>卫生保洁合格率</t>
  </si>
  <si>
    <t>反映卫生保洁检查验收合格的情况。卫生保洁合格率=卫生保洁检查验收合格次数/卫生保洁总次数*100%</t>
  </si>
  <si>
    <t>后勤人员在岗率</t>
  </si>
  <si>
    <t>反映安保、消防服务人员等物管人员在岗的情况。物管人员在岗率=实际在岗工时/应在岗工时*100%</t>
  </si>
  <si>
    <t>合同签订年限</t>
  </si>
  <si>
    <t>反映合同签订年限情况。</t>
  </si>
  <si>
    <t>师生及学生满意度</t>
  </si>
  <si>
    <t>反映师生及学生满意度</t>
  </si>
  <si>
    <t>确保所有城乡义务教育学校公用经费补助资金能够有限保障学校正常运转，不因资金短缺而影响学校正常的教育教学秩序，确保教师培训资金 得到有限保障。</t>
  </si>
  <si>
    <t>义务教育学校公用经费补助人数</t>
  </si>
  <si>
    <t>1128</t>
  </si>
  <si>
    <t>2024年基础教育调查表学校基本数据</t>
  </si>
  <si>
    <t>寄宿制学校公用经费补助人数</t>
  </si>
  <si>
    <t>317</t>
  </si>
  <si>
    <t>特殊教育公用经费补助人数</t>
  </si>
  <si>
    <t>补助范围占在校学生数比例</t>
  </si>
  <si>
    <t>大财教［2023］154号关于下达2023年第二批城乡义务教育补助中央和省级直达资金的通知</t>
  </si>
  <si>
    <t>教师培训费占学校年度公用经费的比例</t>
  </si>
  <si>
    <t>补助资金当年到位率</t>
  </si>
  <si>
    <t>九年义务教育巩固率</t>
  </si>
  <si>
    <t>93</t>
  </si>
  <si>
    <t>义务教育免费年限</t>
  </si>
  <si>
    <t>9</t>
  </si>
  <si>
    <t>学生满意度</t>
  </si>
  <si>
    <t>家长满意度</t>
  </si>
  <si>
    <t>通过整合大理市教育资源，实行市场化经营管理，进一步优化教育资源配置，保障学生就餐食品安全，减轻学校食堂管理压力。</t>
  </si>
  <si>
    <t>食品安全</t>
  </si>
  <si>
    <t>符合国家食品安全及卫生标准</t>
  </si>
  <si>
    <t>反映食品安全及卫生情况</t>
  </si>
  <si>
    <t>反映后勤人员在岗的情况。后勤人员在岗率=实际在岗工时/应在岗工时×100%</t>
  </si>
  <si>
    <t>生态效益</t>
  </si>
  <si>
    <t>环境保护</t>
  </si>
  <si>
    <t>减少环境污染</t>
  </si>
  <si>
    <t>反映食堂排污对环境的影响情况</t>
  </si>
  <si>
    <t>师生就餐满意度</t>
  </si>
  <si>
    <t>反映师生及学生就餐满意度</t>
  </si>
  <si>
    <t>在两校共同努力下， 充分利用下关一中基础教育优质资源，先进教育理念及办学管理经验，打造一所高端品牌学校，并将满江中学建设为下关一中优质教育资源，科研成果的转化平台及教育教学改革创新的实验基地。</t>
  </si>
  <si>
    <t>教学班级数量</t>
  </si>
  <si>
    <t>23</t>
  </si>
  <si>
    <t>反映学年教学班级数量</t>
  </si>
  <si>
    <t>联合办学年限</t>
  </si>
  <si>
    <t>反映两校合作办学年限</t>
  </si>
  <si>
    <t>提升教学质量</t>
  </si>
  <si>
    <t>反映提升教学水平质量</t>
  </si>
  <si>
    <t>学生满意程度</t>
  </si>
  <si>
    <t>反映学生的满意程度</t>
  </si>
  <si>
    <t>按计划推进项目的实施进度，完成整个项目的规划验收及备案工作。完成部分实验室、学生宿舍配套设施。项目资金按计划支付。</t>
  </si>
  <si>
    <t>52036</t>
  </si>
  <si>
    <t>反映完成教学楼、实验楼及学生宿舍、食堂等配套设施建设情况</t>
  </si>
  <si>
    <t>反映配套设施完成情况</t>
  </si>
  <si>
    <t>3</t>
  </si>
  <si>
    <t>反映学校新建项目实施效果</t>
  </si>
  <si>
    <t>通过工程设计使用年限反映可持续的效果</t>
  </si>
  <si>
    <t>学生及家长满意度</t>
  </si>
  <si>
    <t>80</t>
  </si>
  <si>
    <t>反映学生及家长满意度情况</t>
  </si>
  <si>
    <t>2283</t>
  </si>
  <si>
    <t>2023年基础教育调查表学校基本数据</t>
  </si>
  <si>
    <t>为满江片区、天井片区的学生提供出行便利，方便学生就读，减轻家长接送上下学困难，提供良好的学习环境。</t>
  </si>
  <si>
    <t>红山完小公交专线车</t>
  </si>
  <si>
    <t>辆</t>
  </si>
  <si>
    <t>反映对公交专线车数量</t>
  </si>
  <si>
    <t>补助年限</t>
  </si>
  <si>
    <t>反映公交专线补助年限</t>
  </si>
  <si>
    <t>补助对象满意度</t>
  </si>
  <si>
    <t>反映补助对象满意程度</t>
  </si>
  <si>
    <t>499</t>
  </si>
  <si>
    <t>1038</t>
  </si>
  <si>
    <t>完成拨付育才三小新建项目建安费（基坑支护）10402190.11元。</t>
  </si>
  <si>
    <t>21908.8</t>
  </si>
  <si>
    <t>新建教学综合楼、地下室、连廊、风雨操场、室外附属工程等</t>
  </si>
  <si>
    <t>拨付育才三小新建项目建安费（基坑支护）</t>
  </si>
  <si>
    <t>10402190.11</t>
  </si>
  <si>
    <t>2024年应拨付</t>
  </si>
  <si>
    <t>24</t>
  </si>
  <si>
    <t>反映办学规模</t>
  </si>
  <si>
    <t>学校建成使用年限</t>
  </si>
  <si>
    <t>70</t>
  </si>
  <si>
    <t>保障适龄学生就学率</t>
  </si>
  <si>
    <t>99.99</t>
  </si>
  <si>
    <t>受益家长满意</t>
  </si>
  <si>
    <t>确保所有城乡义务教育学校公用经费补助资金能够有限保障学校正常运转，不因资金短缺而影响学校正常的教育教学秩序，确保教师培训资金得到有限保障。</t>
  </si>
  <si>
    <t>1207</t>
  </si>
  <si>
    <t>合作办学经费可以更好的补充学校日常经费，完成各项硬件设施的配置，确保所需资金，满足校园改造，设备升级，网络运行等方面的工作。用于教育教学改革，课程开发与实施，教师队伍建设。</t>
  </si>
  <si>
    <t>班级数量</t>
  </si>
  <si>
    <t>与州实验小学合作办学完成招生18个班</t>
  </si>
  <si>
    <t>资金到位率</t>
  </si>
  <si>
    <t>％</t>
  </si>
  <si>
    <t>2025年招生4个班，学生220人</t>
  </si>
  <si>
    <t>社会，家长对学校办学的满意程度</t>
  </si>
  <si>
    <t>社会，家长对学校建成并招生办学是否满意</t>
  </si>
  <si>
    <t>2025年度新招生4个班次，确保学校正常运转，为学校的发展保驾护航。</t>
  </si>
  <si>
    <t>2024年学校现有班级数</t>
  </si>
  <si>
    <t>班次</t>
  </si>
  <si>
    <t>学校现有班级数</t>
  </si>
  <si>
    <t>2025年计划招4个班</t>
  </si>
  <si>
    <t>计划招生班级数</t>
  </si>
  <si>
    <t>学校正常运转</t>
  </si>
  <si>
    <t>99</t>
  </si>
  <si>
    <t>反映学校正常运转情况</t>
  </si>
  <si>
    <t>学生，教师使用满意程度</t>
  </si>
  <si>
    <t>反映教师，学生的满意度</t>
  </si>
  <si>
    <t>1375</t>
  </si>
  <si>
    <t>1634</t>
  </si>
  <si>
    <t>完成一所小学办学规模达到36个班的部分建设目标。</t>
  </si>
  <si>
    <t>1300</t>
  </si>
  <si>
    <t>平方米/公里/立方/亩等</t>
  </si>
  <si>
    <t>30</t>
  </si>
  <si>
    <t>反映主体工程完成情况。
主体工程完成率=（按计划完成主体工程的工程量/计划完成主体工程量）*100%。</t>
  </si>
  <si>
    <t>反映配套设施完成情况。
配套设施完成率=（按计划完成配套设施的工程量/计划完成配套设施工程量）*100%。</t>
  </si>
  <si>
    <t>反映项目设计变更情况。
设计变更率=（项目变更金额/项目总预算金额）*00%。</t>
  </si>
  <si>
    <t>反映设施建成后的利用、使用的情况。
综合使用率=（投入使用的基础建设工程建设内容/完成建设内容）*100%</t>
  </si>
  <si>
    <t>反映建设项目设施设计功能的实现情况。
设计功能实现率=（实际实现设计功能数/计划实现设计功能数）*100%</t>
  </si>
  <si>
    <t>反映项目设计受益人群或地区的实现情况。
受益人群覆盖率=（实际实现受益人群数/计划实现受益人群数）*100%</t>
  </si>
  <si>
    <t>调查人群中对设施建设或设施运行的满意度。
受益人群覆盖率=（调查人群中对设施建设或设施运行的人数/问卷调查人数）*100%</t>
  </si>
  <si>
    <t>说明：本部门无此公开事项。</t>
  </si>
  <si>
    <t>单位名称：昆明市发展和改革委员会</t>
  </si>
  <si>
    <t>8=9+10</t>
  </si>
  <si>
    <t>采购项目</t>
  </si>
  <si>
    <t>采购品目</t>
  </si>
  <si>
    <t>计量
单位</t>
  </si>
  <si>
    <t>数量</t>
  </si>
  <si>
    <t>面向中小企业预留资金</t>
  </si>
  <si>
    <t>7=8+19</t>
  </si>
  <si>
    <t>8=9+…+13</t>
  </si>
  <si>
    <t>13=14+…+18</t>
  </si>
  <si>
    <t>财务专用台式机</t>
  </si>
  <si>
    <t>A02010105 台式计算机</t>
  </si>
  <si>
    <t>台</t>
  </si>
  <si>
    <t>固定资产条码标签打印机</t>
  </si>
  <si>
    <t>A02021007 条码打印机</t>
  </si>
  <si>
    <t>OFD文本专业处理软件</t>
  </si>
  <si>
    <t>A08060301 基础软件</t>
  </si>
  <si>
    <t>套</t>
  </si>
  <si>
    <t>WPS办公软件</t>
  </si>
  <si>
    <t>电脑安全维护软件</t>
  </si>
  <si>
    <t>中小学幼儿园安保人员专项资金（含凤仪镇）</t>
  </si>
  <si>
    <t>C21040001 物业管理服务</t>
  </si>
  <si>
    <t>批次</t>
  </si>
  <si>
    <t>复印纸</t>
  </si>
  <si>
    <t>A05040101 复印纸</t>
  </si>
  <si>
    <t>箱</t>
  </si>
  <si>
    <t>复印纸采购</t>
  </si>
  <si>
    <t>电脑软件</t>
  </si>
  <si>
    <t>政府购买服务项目</t>
  </si>
  <si>
    <t>政府购买服务指导性目录代码</t>
  </si>
  <si>
    <t>所属服务类别</t>
  </si>
  <si>
    <t>所属服务领域</t>
  </si>
  <si>
    <t>购买内容简述</t>
  </si>
  <si>
    <t xml:space="preserve">合计
</t>
  </si>
  <si>
    <t>资金来源</t>
  </si>
  <si>
    <t>地区</t>
  </si>
  <si>
    <t>下关街道</t>
  </si>
  <si>
    <t>挖色镇</t>
  </si>
  <si>
    <t>喜洲镇</t>
  </si>
  <si>
    <t>湾桥镇</t>
  </si>
  <si>
    <t>银桥镇</t>
  </si>
  <si>
    <t>凤仪镇</t>
  </si>
  <si>
    <t>双廊镇</t>
  </si>
  <si>
    <t>上关镇</t>
  </si>
  <si>
    <t>太邑乡</t>
  </si>
  <si>
    <t>海东镇</t>
  </si>
  <si>
    <t>大理镇</t>
  </si>
  <si>
    <t>满江街道</t>
  </si>
  <si>
    <t>太和街道</t>
  </si>
  <si>
    <t>3=4+5+6</t>
  </si>
  <si>
    <t>7=8+…+20</t>
  </si>
  <si>
    <t>资产类别</t>
  </si>
  <si>
    <t>资产分类代码.名称</t>
  </si>
  <si>
    <t>资产名称</t>
  </si>
  <si>
    <t>计量单位</t>
  </si>
  <si>
    <t>财政部门批复数（元）</t>
  </si>
  <si>
    <t>单价</t>
  </si>
  <si>
    <t>金额</t>
  </si>
  <si>
    <t>A02 设备</t>
  </si>
  <si>
    <t>财务专用台式电脑</t>
  </si>
  <si>
    <t>行政资产条码标签打印机</t>
  </si>
  <si>
    <t>A08 无形资产</t>
  </si>
  <si>
    <t>台式计算机</t>
  </si>
  <si>
    <t>A02021103 LED显示屏</t>
  </si>
  <si>
    <t>LED显示屏</t>
  </si>
  <si>
    <t>A02021301 碎纸机</t>
  </si>
  <si>
    <t>碎纸机</t>
  </si>
  <si>
    <t>办公软件</t>
  </si>
  <si>
    <t>电脑操作系统</t>
  </si>
  <si>
    <t>操作系统</t>
  </si>
  <si>
    <t>A02020100 复印机</t>
  </si>
  <si>
    <t>高速彩色复印机</t>
  </si>
  <si>
    <t>A05 家具和用品</t>
  </si>
  <si>
    <t>A02020800 触控一体机</t>
  </si>
  <si>
    <t>触控一体机</t>
  </si>
  <si>
    <t>A05010203 教学、实验用桌</t>
  </si>
  <si>
    <t>学生课桌</t>
  </si>
  <si>
    <t>张</t>
  </si>
  <si>
    <t>实验用桌</t>
  </si>
  <si>
    <t>A05010304 教学、实验椅凳</t>
  </si>
  <si>
    <t>学生椅子</t>
  </si>
  <si>
    <t>把</t>
  </si>
  <si>
    <t>实验用椅</t>
  </si>
  <si>
    <t>A05010502 文件柜</t>
  </si>
  <si>
    <t>文件柜</t>
  </si>
  <si>
    <t>组</t>
  </si>
  <si>
    <t>计算机软件</t>
  </si>
  <si>
    <t>上级补助</t>
  </si>
  <si>
    <t>项目级次</t>
  </si>
  <si>
    <t>2025年</t>
  </si>
  <si>
    <t>2026年</t>
  </si>
  <si>
    <t>2027年</t>
  </si>
  <si>
    <t>本级</t>
  </si>
  <si>
    <t/>
  </si>
  <si>
    <t>大理经济技术开发区教育管理办公室</t>
    <phoneticPr fontId="56" type="noConversion"/>
  </si>
  <si>
    <t>说明：本部门无此公开事项。</t>
    <phoneticPr fontId="56" type="noConversion"/>
  </si>
  <si>
    <t>无</t>
    <phoneticPr fontId="56" type="noConversion"/>
  </si>
  <si>
    <t>20599</t>
    <phoneticPr fontId="56" type="noConversion"/>
  </si>
  <si>
    <t>其他教育支出</t>
    <phoneticPr fontId="56" type="noConversion"/>
  </si>
  <si>
    <t>20199</t>
    <phoneticPr fontId="56" type="noConversion"/>
  </si>
  <si>
    <t>2019999</t>
    <phoneticPr fontId="56" type="noConversion"/>
  </si>
  <si>
    <t>2059999</t>
    <phoneticPr fontId="56" type="noConversion"/>
  </si>
  <si>
    <t>其他一般公共服务支出</t>
    <phoneticPr fontId="56" type="noConversion"/>
  </si>
  <si>
    <t xml:space="preserve">   其他一般公共服务支出</t>
    <phoneticPr fontId="56" type="noConversion"/>
  </si>
  <si>
    <t xml:space="preserve">    其他教育支出</t>
    <phoneticPr fontId="56" type="noConversion"/>
  </si>
  <si>
    <t>20607</t>
    <phoneticPr fontId="56" type="noConversion"/>
  </si>
  <si>
    <t>2060702</t>
    <phoneticPr fontId="56" type="noConversion"/>
  </si>
  <si>
    <t>科学技术普及</t>
    <phoneticPr fontId="56" type="noConversion"/>
  </si>
  <si>
    <t xml:space="preserve">    科普活动</t>
    <phoneticPr fontId="56" type="noConversion"/>
  </si>
  <si>
    <t>206</t>
    <phoneticPr fontId="56" type="noConversion"/>
  </si>
  <si>
    <t>科学技术支出</t>
    <phoneticPr fontId="56" type="noConversion"/>
  </si>
  <si>
    <t>其他组织事务支出</t>
    <phoneticPr fontId="56" type="noConversion"/>
  </si>
  <si>
    <t>2024年学前教育普惠性民办幼儿园中央奖补资金</t>
  </si>
  <si>
    <t>2024年基础教育综合奖补省级资金</t>
  </si>
  <si>
    <t>2050201</t>
    <phoneticPr fontId="56" type="noConversion"/>
  </si>
  <si>
    <t>学前教育</t>
    <phoneticPr fontId="56" type="noConversion"/>
  </si>
  <si>
    <t>2024年义务教育课后服务省对下补助资金</t>
    <phoneticPr fontId="56" type="noConversion"/>
  </si>
  <si>
    <t>城乡义务教育家庭经济困难学生生活补助资金</t>
    <phoneticPr fontId="56" type="noConversion"/>
  </si>
  <si>
    <t>城市中小学校舍建设</t>
    <phoneticPr fontId="56" type="noConversion"/>
  </si>
  <si>
    <t>初中教育</t>
    <phoneticPr fontId="56" type="noConversion"/>
  </si>
  <si>
    <t>30308</t>
    <phoneticPr fontId="56" type="noConversion"/>
  </si>
  <si>
    <t>助学金</t>
    <phoneticPr fontId="56" type="noConversion"/>
  </si>
  <si>
    <t>城乡义务教育阶段学校公用经费补助资金</t>
    <phoneticPr fontId="56" type="noConversion"/>
  </si>
  <si>
    <t>2050701</t>
    <phoneticPr fontId="56" type="noConversion"/>
  </si>
  <si>
    <t>特殊学校教育</t>
    <phoneticPr fontId="56" type="noConversion"/>
  </si>
  <si>
    <t>2059999</t>
    <phoneticPr fontId="56" type="noConversion"/>
  </si>
  <si>
    <t>其他教育支出</t>
    <phoneticPr fontId="56" type="noConversion"/>
  </si>
  <si>
    <t>省管校用和组团式帮扶教师补助资金</t>
    <phoneticPr fontId="56" type="noConversion"/>
  </si>
  <si>
    <t>30399</t>
    <phoneticPr fontId="56" type="noConversion"/>
  </si>
  <si>
    <t>其他对个人和家庭的补助</t>
    <phoneticPr fontId="56" type="noConversion"/>
  </si>
  <si>
    <t>2024年大理州珠心算非遗传承补助省级经费</t>
    <phoneticPr fontId="56" type="noConversion"/>
  </si>
  <si>
    <t>2019999</t>
    <phoneticPr fontId="56" type="noConversion"/>
  </si>
  <si>
    <t>其他一般公共服务支出</t>
    <phoneticPr fontId="56" type="noConversion"/>
  </si>
  <si>
    <t>2024年义务教育课后服务省对下补助资金</t>
    <phoneticPr fontId="56" type="noConversion"/>
  </si>
  <si>
    <t>城乡义务教育家庭经济困难学生生活补助资金</t>
    <phoneticPr fontId="56" type="noConversion"/>
  </si>
  <si>
    <t>大理经济技术开发区育才中学</t>
    <phoneticPr fontId="56" type="noConversion"/>
  </si>
  <si>
    <t>大理经济技术开发区教育管理办公室</t>
    <phoneticPr fontId="56" type="noConversion"/>
  </si>
  <si>
    <t>2050203</t>
    <phoneticPr fontId="56" type="noConversion"/>
  </si>
  <si>
    <t>2050903</t>
    <phoneticPr fontId="56" type="noConversion"/>
  </si>
  <si>
    <t>学前教育</t>
    <phoneticPr fontId="56" type="noConversion"/>
  </si>
  <si>
    <t>初中教育</t>
    <phoneticPr fontId="56" type="noConversion"/>
  </si>
  <si>
    <t>30201</t>
    <phoneticPr fontId="56" type="noConversion"/>
  </si>
  <si>
    <t>初中教育</t>
    <phoneticPr fontId="56" type="noConversion"/>
  </si>
  <si>
    <t>房屋建筑物购建</t>
    <phoneticPr fontId="56" type="noConversion"/>
  </si>
  <si>
    <t>办公费</t>
    <phoneticPr fontId="56" type="noConversion"/>
  </si>
  <si>
    <t>大理州珠心算推广专项资金</t>
    <phoneticPr fontId="56" type="noConversion"/>
  </si>
  <si>
    <t>2050199</t>
    <phoneticPr fontId="56" type="noConversion"/>
  </si>
  <si>
    <t>其他教育管理事务支出</t>
    <phoneticPr fontId="56" type="noConversion"/>
  </si>
  <si>
    <t>2024年省级科普专项转移支付资金</t>
    <phoneticPr fontId="56" type="noConversion"/>
  </si>
  <si>
    <t>2060702</t>
    <phoneticPr fontId="56" type="noConversion"/>
  </si>
  <si>
    <t>科普活动</t>
    <phoneticPr fontId="56" type="noConversion"/>
  </si>
  <si>
    <t>城乡义务教育学校公用经费补助资金</t>
    <phoneticPr fontId="56" type="noConversion"/>
  </si>
  <si>
    <t>2024年义务教育课后服务省对下补助资金</t>
    <phoneticPr fontId="56" type="noConversion"/>
  </si>
  <si>
    <t>城乡义务教育寄宿制学校公用经费补助资金</t>
    <phoneticPr fontId="56" type="noConversion"/>
  </si>
  <si>
    <t>城乡义务教育家庭经济困难学生生活补助资金</t>
    <phoneticPr fontId="56" type="noConversion"/>
  </si>
  <si>
    <t>城乡义务教育阶段学校公用经费补助资金</t>
    <phoneticPr fontId="56" type="noConversion"/>
  </si>
  <si>
    <t>满江小学校园监控系统升级改造专项资金</t>
    <phoneticPr fontId="56" type="noConversion"/>
  </si>
  <si>
    <t>30213</t>
    <phoneticPr fontId="56" type="noConversion"/>
  </si>
  <si>
    <t>维修（护）费</t>
    <phoneticPr fontId="56" type="noConversion"/>
  </si>
  <si>
    <t>2024年学前教育发展州级专项资金</t>
    <phoneticPr fontId="56" type="noConversion"/>
  </si>
  <si>
    <t>532937241100003175222</t>
    <phoneticPr fontId="56" type="noConversion"/>
  </si>
  <si>
    <t>532937241100003346067</t>
    <phoneticPr fontId="56" type="noConversion"/>
  </si>
  <si>
    <t>532937241100003293126</t>
    <phoneticPr fontId="56" type="noConversion"/>
  </si>
  <si>
    <t>532937241100002801486</t>
    <phoneticPr fontId="56" type="noConversion"/>
  </si>
  <si>
    <t>532937241100002805014</t>
    <phoneticPr fontId="56" type="noConversion"/>
  </si>
  <si>
    <t>532937241100002805014</t>
    <phoneticPr fontId="56" type="noConversion"/>
  </si>
  <si>
    <t>532937241100003273060</t>
    <phoneticPr fontId="56" type="noConversion"/>
  </si>
  <si>
    <t>532937241100003273034</t>
    <phoneticPr fontId="56" type="noConversion"/>
  </si>
  <si>
    <t>532937241100003297539</t>
    <phoneticPr fontId="56" type="noConversion"/>
  </si>
  <si>
    <t>532937241100003293139</t>
    <phoneticPr fontId="56" type="noConversion"/>
  </si>
  <si>
    <t>532937241100002804670</t>
    <phoneticPr fontId="56" type="noConversion"/>
  </si>
  <si>
    <t>532937241100002805215</t>
    <phoneticPr fontId="56" type="noConversion"/>
  </si>
  <si>
    <t>532937241100003172920</t>
    <phoneticPr fontId="56" type="noConversion"/>
  </si>
  <si>
    <t>532937241100003080104</t>
    <phoneticPr fontId="56" type="noConversion"/>
  </si>
  <si>
    <t>532937241100003289201</t>
    <phoneticPr fontId="56" type="noConversion"/>
  </si>
  <si>
    <t>532937241100002804945</t>
    <phoneticPr fontId="56" type="noConversion"/>
  </si>
  <si>
    <t>532937241100002801963</t>
    <phoneticPr fontId="56" type="noConversion"/>
  </si>
  <si>
    <t>532937241100002801963</t>
    <phoneticPr fontId="56" type="noConversion"/>
  </si>
  <si>
    <t>532937241100003293161</t>
    <phoneticPr fontId="56" type="noConversion"/>
  </si>
  <si>
    <t>532937241100002814486</t>
    <phoneticPr fontId="56" type="noConversion"/>
  </si>
  <si>
    <t>532937241100002804786</t>
    <phoneticPr fontId="56" type="noConversion"/>
  </si>
  <si>
    <t>532937241100002805247</t>
    <phoneticPr fontId="56" type="noConversion"/>
  </si>
  <si>
    <t>312 民生类</t>
    <phoneticPr fontId="56" type="noConversion"/>
  </si>
  <si>
    <t>313 事业发展类</t>
    <phoneticPr fontId="56" type="noConversion"/>
  </si>
  <si>
    <t>红山完小学生公交专线运营补助资金</t>
    <phoneticPr fontId="56" type="noConversion"/>
  </si>
  <si>
    <t>城乡义务教育学校公用经费补助资金</t>
    <phoneticPr fontId="56" type="noConversion"/>
  </si>
  <si>
    <t>532937241100002160931</t>
    <phoneticPr fontId="56" type="noConversion"/>
  </si>
  <si>
    <t>532937241100003293480</t>
    <phoneticPr fontId="56" type="noConversion"/>
  </si>
  <si>
    <t>532937241100002805184</t>
    <phoneticPr fontId="56" type="noConversion"/>
  </si>
  <si>
    <t>532937241100002804780</t>
    <phoneticPr fontId="56" type="noConversion"/>
  </si>
  <si>
    <t>532937241100003121510</t>
    <phoneticPr fontId="56" type="noConversion"/>
  </si>
  <si>
    <t>532937241100003293162</t>
    <phoneticPr fontId="56" type="noConversion"/>
  </si>
  <si>
    <t>532937241100002804767</t>
    <phoneticPr fontId="56" type="noConversion"/>
  </si>
  <si>
    <t>532937241100003157915</t>
    <phoneticPr fontId="56" type="noConversion"/>
  </si>
  <si>
    <t>532937241100003293869</t>
    <phoneticPr fontId="56" type="noConversion"/>
  </si>
  <si>
    <t>532937241100002805205</t>
    <phoneticPr fontId="56" type="noConversion"/>
  </si>
  <si>
    <t>群众团体事务</t>
    <phoneticPr fontId="56" type="noConversion"/>
  </si>
  <si>
    <t>工会事务</t>
    <phoneticPr fontId="56" type="noConversion"/>
  </si>
  <si>
    <t>2019999</t>
    <phoneticPr fontId="56" type="noConversion"/>
  </si>
  <si>
    <t>其他一般公共服务支出</t>
    <phoneticPr fontId="56" type="noConversion"/>
  </si>
  <si>
    <t xml:space="preserve">   其他一般公共服务支出</t>
    <phoneticPr fontId="56" type="noConversion"/>
  </si>
  <si>
    <t>其他教育费附加安排的支出</t>
    <phoneticPr fontId="56" type="noConversion"/>
  </si>
  <si>
    <t>2059999</t>
    <phoneticPr fontId="56" type="noConversion"/>
  </si>
  <si>
    <t>其他教育支出</t>
    <phoneticPr fontId="56" type="noConversion"/>
  </si>
  <si>
    <t>科学技术支出</t>
    <phoneticPr fontId="56" type="noConversion"/>
  </si>
  <si>
    <t>科学技术普及</t>
    <phoneticPr fontId="56" type="noConversion"/>
  </si>
  <si>
    <t xml:space="preserve">    科普活动</t>
    <phoneticPr fontId="56" type="noConversion"/>
  </si>
  <si>
    <t>人才发展教育人才专项资金</t>
    <phoneticPr fontId="56" type="noConversion"/>
  </si>
</sst>
</file>

<file path=xl/styles.xml><?xml version="1.0" encoding="utf-8"?>
<styleSheet xmlns="http://schemas.openxmlformats.org/spreadsheetml/2006/main">
  <numFmts count="4">
    <numFmt numFmtId="176" formatCode="#,##0.00;\-#,##0.00;;@"/>
    <numFmt numFmtId="177" formatCode="yyyy\-mm\-dd"/>
    <numFmt numFmtId="178" formatCode="yyyy\-mm\-dd\ hh:mm:ss"/>
    <numFmt numFmtId="179" formatCode="#,##0;\-#,##0;;@"/>
  </numFmts>
  <fonts count="59">
    <font>
      <sz val="11"/>
      <color theme="1"/>
      <name val="宋体"/>
      <scheme val="minor"/>
    </font>
    <font>
      <sz val="9"/>
      <name val="宋体"/>
      <family val="3"/>
      <charset val="134"/>
    </font>
    <font>
      <sz val="10"/>
      <color rgb="FF000000"/>
      <name val="宋体"/>
      <family val="3"/>
      <charset val="134"/>
    </font>
    <font>
      <sz val="9"/>
      <color rgb="FF000000"/>
      <name val="宋体"/>
      <family val="3"/>
      <charset val="134"/>
    </font>
    <font>
      <b/>
      <sz val="23.95"/>
      <color rgb="FF000000"/>
      <name val="宋体"/>
      <family val="3"/>
      <charset val="134"/>
    </font>
    <font>
      <sz val="10"/>
      <color rgb="FF000000"/>
      <name val="Arial"/>
      <family val="2"/>
    </font>
    <font>
      <sz val="9.75"/>
      <color rgb="FF000000"/>
      <name val="SimSun"/>
      <family val="3"/>
      <charset val="134"/>
    </font>
    <font>
      <sz val="9"/>
      <color rgb="FF000000"/>
      <name val="SimSun"/>
      <charset val="134"/>
    </font>
    <font>
      <sz val="9"/>
      <color rgb="FF000000"/>
      <name val="Times New Roman"/>
      <family val="1"/>
    </font>
    <font>
      <b/>
      <sz val="9"/>
      <color rgb="FF000000"/>
      <name val="Times New Roman"/>
      <family val="1"/>
    </font>
    <font>
      <b/>
      <sz val="9"/>
      <color rgb="FF000000"/>
      <name val="SimSun"/>
      <charset val="134"/>
    </font>
    <font>
      <sz val="10"/>
      <color theme="1"/>
      <name val="宋体"/>
      <family val="3"/>
      <charset val="134"/>
    </font>
    <font>
      <sz val="9"/>
      <color theme="1"/>
      <name val="simsun"/>
      <charset val="134"/>
    </font>
    <font>
      <b/>
      <sz val="22"/>
      <color rgb="FF000000"/>
      <name val="SimSun"/>
      <charset val="134"/>
    </font>
    <font>
      <sz val="10"/>
      <color rgb="FF000000"/>
      <name val="SimSun"/>
      <charset val="134"/>
    </font>
    <font>
      <u/>
      <sz val="10"/>
      <color rgb="FF000000"/>
      <name val="SimSun"/>
      <charset val="134"/>
    </font>
    <font>
      <sz val="48"/>
      <color rgb="FF000000"/>
      <name val="华文行楷"/>
      <family val="3"/>
      <charset val="134"/>
    </font>
    <font>
      <sz val="48"/>
      <color rgb="FF000000"/>
      <name val="SimSun"/>
      <charset val="134"/>
    </font>
    <font>
      <b/>
      <sz val="44"/>
      <color rgb="FF000000"/>
      <name val="楷体"/>
      <family val="3"/>
      <charset val="134"/>
    </font>
    <font>
      <b/>
      <sz val="48"/>
      <color rgb="FF000000"/>
      <name val="SimSun"/>
      <charset val="134"/>
    </font>
    <font>
      <b/>
      <sz val="48"/>
      <color rgb="FF000000"/>
      <name val="楷体_GB2312"/>
      <family val="3"/>
      <charset val="134"/>
    </font>
    <font>
      <sz val="48"/>
      <color rgb="FF000000"/>
      <name val="楷体_GB2312"/>
      <family val="3"/>
      <charset val="134"/>
    </font>
    <font>
      <sz val="9"/>
      <color rgb="FF000000"/>
      <name val="楷体_GB2312"/>
      <family val="3"/>
      <charset val="134"/>
    </font>
    <font>
      <b/>
      <sz val="20"/>
      <color rgb="FF0033CC"/>
      <name val="方正楷体_GBK"/>
      <family val="4"/>
      <charset val="134"/>
    </font>
    <font>
      <b/>
      <sz val="20"/>
      <color theme="1"/>
      <name val="方正楷体_GBK"/>
      <family val="4"/>
      <charset val="134"/>
    </font>
    <font>
      <sz val="12"/>
      <color rgb="FF0033CC"/>
      <name val="宋体"/>
      <family val="3"/>
      <charset val="134"/>
    </font>
    <font>
      <sz val="12"/>
      <color theme="1"/>
      <name val="宋体"/>
      <family val="3"/>
      <charset val="134"/>
    </font>
    <font>
      <sz val="9"/>
      <color theme="1"/>
      <name val="宋体"/>
      <family val="3"/>
      <charset val="134"/>
    </font>
    <font>
      <sz val="10"/>
      <color rgb="FF000000"/>
      <name val="宋体"/>
      <family val="2"/>
      <scheme val="minor"/>
    </font>
    <font>
      <b/>
      <sz val="21"/>
      <color rgb="FF000000"/>
      <name val="SimSun"/>
      <charset val="134"/>
    </font>
    <font>
      <sz val="10"/>
      <name val="SimSun"/>
      <charset val="134"/>
    </font>
    <font>
      <sz val="9"/>
      <name val="SimSun"/>
      <charset val="134"/>
    </font>
    <font>
      <sz val="9"/>
      <name val="Times New Roman"/>
      <family val="1"/>
    </font>
    <font>
      <b/>
      <sz val="9"/>
      <name val="SimSun"/>
      <charset val="134"/>
    </font>
    <font>
      <b/>
      <sz val="9"/>
      <name val="Times New Roman"/>
      <family val="1"/>
    </font>
    <font>
      <b/>
      <sz val="21"/>
      <color rgb="FF000000"/>
      <name val="宋体"/>
      <family val="3"/>
      <charset val="134"/>
    </font>
    <font>
      <b/>
      <sz val="9"/>
      <color rgb="FF000000"/>
      <name val="宋体"/>
      <family val="3"/>
      <charset val="134"/>
    </font>
    <font>
      <sz val="18"/>
      <color theme="1"/>
      <name val="方正小标宋简体"/>
      <family val="4"/>
      <charset val="134"/>
    </font>
    <font>
      <sz val="10"/>
      <color rgb="FF000000"/>
      <name val="宋体"/>
      <family val="3"/>
      <charset val="134"/>
      <scheme val="minor"/>
    </font>
    <font>
      <sz val="11.25"/>
      <color rgb="FF000000"/>
      <name val="SimSun"/>
      <charset val="134"/>
    </font>
    <font>
      <sz val="11.25"/>
      <name val="SimSun"/>
      <charset val="134"/>
    </font>
    <font>
      <b/>
      <sz val="22"/>
      <color rgb="FF000000"/>
      <name val="宋体"/>
      <family val="3"/>
      <charset val="134"/>
    </font>
    <font>
      <b/>
      <sz val="23"/>
      <color rgb="FF000000"/>
      <name val="宋体"/>
      <family val="3"/>
      <charset val="134"/>
    </font>
    <font>
      <sz val="9"/>
      <color rgb="FF000000"/>
      <name val="Calibri"/>
      <family val="2"/>
    </font>
    <font>
      <sz val="21"/>
      <color rgb="FF000000"/>
      <name val="方正小标宋_GBK"/>
      <family val="4"/>
      <charset val="134"/>
    </font>
    <font>
      <sz val="10"/>
      <color rgb="FFFFFFFF"/>
      <name val="宋体"/>
      <family val="3"/>
      <charset val="134"/>
    </font>
    <font>
      <sz val="20"/>
      <color theme="1"/>
      <name val="方正小标宋_GBK"/>
      <family val="4"/>
      <charset val="134"/>
    </font>
    <font>
      <sz val="11"/>
      <color rgb="FF000000"/>
      <name val="宋体"/>
      <family val="3"/>
      <charset val="134"/>
    </font>
    <font>
      <sz val="11"/>
      <color theme="1"/>
      <name val="宋体"/>
      <family val="3"/>
      <charset val="134"/>
    </font>
    <font>
      <sz val="9"/>
      <color rgb="FF606266"/>
      <name val="SimSun"/>
      <charset val="134"/>
    </font>
    <font>
      <sz val="9"/>
      <name val="Microsoft YaHei UI"/>
    </font>
    <font>
      <sz val="11.25"/>
      <name val="宋体"/>
      <family val="3"/>
      <charset val="134"/>
    </font>
    <font>
      <sz val="11.25"/>
      <name val="Microsoft YaHei UI"/>
    </font>
    <font>
      <sz val="11.25"/>
      <color rgb="FF000000"/>
      <name val="宋体"/>
      <family val="3"/>
      <charset val="134"/>
    </font>
    <font>
      <sz val="10"/>
      <name val="宋体"/>
      <family val="3"/>
      <charset val="134"/>
    </font>
    <font>
      <sz val="9"/>
      <color rgb="FF606266"/>
      <name val="宋体"/>
      <family val="3"/>
      <charset val="134"/>
    </font>
    <font>
      <sz val="9"/>
      <name val="宋体"/>
      <family val="3"/>
      <charset val="134"/>
      <scheme val="minor"/>
    </font>
    <font>
      <sz val="11"/>
      <color theme="1"/>
      <name val="宋体"/>
      <family val="3"/>
      <charset val="134"/>
      <scheme val="minor"/>
    </font>
    <font>
      <sz val="10"/>
      <color theme="1"/>
      <name val="Arial"/>
      <family val="2"/>
    </font>
  </fonts>
  <fills count="3">
    <fill>
      <patternFill patternType="none"/>
    </fill>
    <fill>
      <patternFill patternType="gray125"/>
    </fill>
    <fill>
      <patternFill patternType="solid">
        <fgColor rgb="FFFFFFFF"/>
      </patternFill>
    </fill>
  </fills>
  <borders count="19">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thin">
        <color rgb="FF000000"/>
      </left>
      <right style="thin">
        <color rgb="FF000000"/>
      </right>
      <top/>
      <bottom style="thin">
        <color rgb="FF000000"/>
      </bottom>
      <diagonal/>
    </border>
  </borders>
  <cellStyleXfs count="9">
    <xf numFmtId="0" fontId="0" fillId="0" borderId="1"/>
    <xf numFmtId="176" fontId="1" fillId="0" borderId="2">
      <alignment horizontal="right" vertical="center"/>
    </xf>
    <xf numFmtId="49" fontId="1" fillId="0" borderId="2">
      <alignment horizontal="left" vertical="center" wrapText="1"/>
    </xf>
    <xf numFmtId="21" fontId="1" fillId="0" borderId="2">
      <alignment horizontal="right" vertical="center"/>
    </xf>
    <xf numFmtId="177" fontId="1" fillId="0" borderId="2">
      <alignment horizontal="right" vertical="center"/>
    </xf>
    <xf numFmtId="178" fontId="1" fillId="0" borderId="2">
      <alignment horizontal="right" vertical="center"/>
    </xf>
    <xf numFmtId="10" fontId="1" fillId="0" borderId="2">
      <alignment horizontal="right" vertical="center"/>
    </xf>
    <xf numFmtId="179" fontId="1" fillId="0" borderId="2">
      <alignment horizontal="right" vertical="center"/>
    </xf>
    <xf numFmtId="0" fontId="58" fillId="0" borderId="17"/>
  </cellStyleXfs>
  <cellXfs count="297">
    <xf numFmtId="0" fontId="0" fillId="0" borderId="1" xfId="0" applyFont="1" applyBorder="1"/>
    <xf numFmtId="0" fontId="2" fillId="2" borderId="1" xfId="0" applyFont="1" applyFill="1" applyBorder="1" applyAlignment="1" applyProtection="1">
      <alignment horizontal="right" vertical="center" wrapText="1"/>
      <protection locked="0"/>
    </xf>
    <xf numFmtId="0" fontId="3" fillId="2" borderId="1" xfId="0" applyFont="1" applyFill="1" applyBorder="1" applyAlignment="1" applyProtection="1">
      <alignment horizontal="right" vertical="center" wrapText="1"/>
      <protection locked="0"/>
    </xf>
    <xf numFmtId="0" fontId="3" fillId="0" borderId="1" xfId="0" applyFont="1" applyBorder="1" applyAlignment="1">
      <alignment horizontal="right" vertical="center"/>
    </xf>
    <xf numFmtId="0" fontId="6" fillId="0" borderId="2" xfId="0" applyFont="1" applyBorder="1" applyAlignment="1" applyProtection="1">
      <alignment horizontal="center" vertical="center" wrapText="1"/>
      <protection locked="0"/>
    </xf>
    <xf numFmtId="0" fontId="7" fillId="0" borderId="2" xfId="0" applyFont="1" applyBorder="1" applyAlignment="1" applyProtection="1">
      <alignment vertical="center" wrapText="1"/>
      <protection locked="0"/>
    </xf>
    <xf numFmtId="176" fontId="8" fillId="0" borderId="2" xfId="0" applyNumberFormat="1" applyFont="1" applyBorder="1" applyAlignment="1">
      <alignment horizontal="right" vertical="center"/>
    </xf>
    <xf numFmtId="176" fontId="8" fillId="0" borderId="2" xfId="0" quotePrefix="1" applyNumberFormat="1" applyFont="1" applyBorder="1" applyAlignment="1">
      <alignment horizontal="right" vertical="center"/>
    </xf>
    <xf numFmtId="0" fontId="7" fillId="0" borderId="2" xfId="0" applyFont="1" applyBorder="1" applyAlignment="1" applyProtection="1">
      <alignment vertical="center"/>
      <protection locked="0"/>
    </xf>
    <xf numFmtId="176" fontId="9" fillId="0" borderId="2" xfId="0" applyNumberFormat="1" applyFont="1" applyBorder="1" applyAlignment="1">
      <alignment horizontal="right" vertical="center"/>
    </xf>
    <xf numFmtId="0" fontId="7" fillId="0" borderId="2" xfId="0" applyFont="1" applyBorder="1" applyAlignment="1">
      <alignment horizontal="left" vertical="center" indent="1"/>
    </xf>
    <xf numFmtId="0" fontId="7" fillId="0" borderId="2" xfId="0" applyFont="1" applyBorder="1" applyAlignment="1" applyProtection="1">
      <alignment horizontal="left" vertical="center" wrapText="1"/>
      <protection locked="0"/>
    </xf>
    <xf numFmtId="0" fontId="7" fillId="0" borderId="2" xfId="0" applyFont="1" applyBorder="1" applyAlignment="1">
      <alignment horizontal="left" vertical="center"/>
    </xf>
    <xf numFmtId="0" fontId="10" fillId="0" borderId="2" xfId="0" applyFont="1" applyBorder="1" applyAlignment="1">
      <alignment horizontal="center" vertical="center"/>
    </xf>
    <xf numFmtId="0" fontId="11" fillId="0" borderId="2" xfId="0" applyFont="1" applyBorder="1" applyAlignment="1">
      <alignment horizontal="left" vertical="center"/>
    </xf>
    <xf numFmtId="0" fontId="12" fillId="0" borderId="2" xfId="0" applyFont="1" applyBorder="1" applyAlignment="1">
      <alignment horizontal="left" vertical="center"/>
    </xf>
    <xf numFmtId="0" fontId="10" fillId="0" borderId="2" xfId="0" applyFont="1" applyBorder="1" applyAlignment="1">
      <alignment horizontal="left" vertical="center"/>
    </xf>
    <xf numFmtId="176" fontId="9" fillId="0" borderId="2" xfId="0" quotePrefix="1" applyNumberFormat="1" applyFont="1" applyBorder="1" applyAlignment="1">
      <alignment horizontal="right" vertical="center"/>
    </xf>
    <xf numFmtId="0" fontId="10" fillId="0" borderId="2" xfId="0" applyFont="1" applyBorder="1" applyAlignment="1" applyProtection="1">
      <alignment horizontal="center" vertical="center" wrapText="1"/>
      <protection locked="0"/>
    </xf>
    <xf numFmtId="0" fontId="16" fillId="0" borderId="1" xfId="0" applyFont="1" applyBorder="1" applyAlignment="1">
      <alignment horizontal="center" vertical="center" wrapText="1"/>
    </xf>
    <xf numFmtId="0" fontId="18" fillId="0" borderId="1" xfId="0" applyFont="1" applyBorder="1"/>
    <xf numFmtId="0" fontId="20" fillId="0" borderId="1" xfId="0" applyFont="1" applyBorder="1" applyAlignment="1" applyProtection="1">
      <alignment horizontal="center" vertical="center"/>
      <protection locked="0"/>
    </xf>
    <xf numFmtId="0" fontId="21" fillId="0" borderId="1" xfId="0" applyFont="1" applyBorder="1" applyAlignment="1">
      <alignment horizontal="center"/>
    </xf>
    <xf numFmtId="0" fontId="20" fillId="0" borderId="1" xfId="0" applyFont="1" applyBorder="1" applyAlignment="1">
      <alignment horizontal="center"/>
    </xf>
    <xf numFmtId="0" fontId="20" fillId="0" borderId="1" xfId="0" applyFont="1" applyBorder="1" applyAlignment="1">
      <alignment horizontal="center" vertical="center"/>
    </xf>
    <xf numFmtId="0" fontId="22" fillId="0" borderId="1" xfId="0" applyFont="1" applyBorder="1" applyAlignment="1" applyProtection="1">
      <alignment horizontal="center" vertical="top"/>
      <protection locked="0"/>
    </xf>
    <xf numFmtId="0" fontId="23" fillId="0" borderId="1" xfId="0" applyFont="1" applyBorder="1" applyAlignment="1">
      <alignment horizontal="center" vertical="center"/>
    </xf>
    <xf numFmtId="0" fontId="24" fillId="0" borderId="1" xfId="0" applyFont="1" applyBorder="1" applyAlignment="1">
      <alignment horizontal="center" vertical="center"/>
    </xf>
    <xf numFmtId="0" fontId="25" fillId="0" borderId="1" xfId="0" applyFont="1" applyBorder="1" applyAlignment="1">
      <alignment horizontal="left" vertical="center"/>
    </xf>
    <xf numFmtId="0" fontId="26" fillId="0" borderId="1" xfId="0" applyFont="1" applyBorder="1" applyAlignment="1">
      <alignment horizontal="left" vertical="center"/>
    </xf>
    <xf numFmtId="0" fontId="2" fillId="0" borderId="10" xfId="0" applyFont="1" applyBorder="1" applyAlignment="1" applyProtection="1">
      <alignment horizontal="center" vertical="center" wrapText="1"/>
      <protection locked="0"/>
    </xf>
    <xf numFmtId="0" fontId="3" fillId="2" borderId="2" xfId="0" applyFont="1" applyFill="1" applyBorder="1" applyAlignment="1" applyProtection="1">
      <alignment horizontal="center" vertical="center"/>
      <protection locked="0"/>
    </xf>
    <xf numFmtId="0" fontId="3" fillId="0" borderId="2" xfId="0" applyFont="1" applyBorder="1" applyAlignment="1">
      <alignment horizontal="center" vertical="center"/>
    </xf>
    <xf numFmtId="0" fontId="7" fillId="2" borderId="2" xfId="0" applyFont="1" applyFill="1" applyBorder="1" applyAlignment="1" applyProtection="1">
      <alignment horizontal="left" vertical="center" wrapText="1"/>
      <protection locked="0"/>
    </xf>
    <xf numFmtId="0" fontId="7" fillId="2" borderId="2" xfId="0" applyFont="1" applyFill="1" applyBorder="1" applyAlignment="1" applyProtection="1">
      <alignment horizontal="left" vertical="center" wrapText="1" indent="1"/>
      <protection locked="0"/>
    </xf>
    <xf numFmtId="49" fontId="27" fillId="0" borderId="2" xfId="2" applyNumberFormat="1" applyFont="1" applyBorder="1">
      <alignment horizontal="left" vertical="center" wrapText="1"/>
    </xf>
    <xf numFmtId="0" fontId="28" fillId="0" borderId="0" xfId="0" applyFont="1" applyBorder="1" applyAlignment="1">
      <alignment vertical="top"/>
    </xf>
    <xf numFmtId="0" fontId="3" fillId="0" borderId="0" xfId="0" applyFont="1" applyBorder="1" applyAlignment="1">
      <alignment horizontal="right" vertical="center"/>
    </xf>
    <xf numFmtId="0" fontId="14" fillId="0" borderId="0" xfId="0" applyFont="1" applyBorder="1"/>
    <xf numFmtId="0" fontId="14" fillId="0" borderId="0" xfId="0" applyFont="1" applyBorder="1" applyAlignment="1">
      <alignment horizontal="right"/>
    </xf>
    <xf numFmtId="0" fontId="14" fillId="0" borderId="13" xfId="0" applyFont="1" applyBorder="1" applyAlignment="1">
      <alignment horizontal="center" vertical="center"/>
    </xf>
    <xf numFmtId="0" fontId="14" fillId="0" borderId="2" xfId="0" applyFont="1" applyBorder="1" applyAlignment="1">
      <alignment horizontal="center" vertical="center"/>
    </xf>
    <xf numFmtId="0" fontId="14" fillId="0" borderId="2" xfId="0" applyFont="1" applyBorder="1" applyAlignment="1" applyProtection="1">
      <alignment horizontal="center" vertical="center" wrapText="1"/>
      <protection locked="0"/>
    </xf>
    <xf numFmtId="0" fontId="30" fillId="0" borderId="2" xfId="0" applyFont="1" applyBorder="1" applyAlignment="1" applyProtection="1">
      <alignment horizontal="center" vertical="center" wrapText="1"/>
      <protection locked="0"/>
    </xf>
    <xf numFmtId="0" fontId="30" fillId="0" borderId="16" xfId="0" applyFont="1" applyBorder="1" applyAlignment="1" applyProtection="1">
      <alignment horizontal="center" vertical="center" wrapText="1"/>
      <protection locked="0"/>
    </xf>
    <xf numFmtId="0" fontId="31" fillId="0" borderId="2" xfId="0" applyFont="1" applyBorder="1" applyAlignment="1" applyProtection="1">
      <alignment horizontal="center" vertical="center" wrapText="1"/>
      <protection locked="0"/>
    </xf>
    <xf numFmtId="0" fontId="31" fillId="0" borderId="2" xfId="0" applyFont="1" applyBorder="1" applyAlignment="1" applyProtection="1">
      <alignment horizontal="center" vertical="center"/>
      <protection locked="0"/>
    </xf>
    <xf numFmtId="49" fontId="31" fillId="0" borderId="2" xfId="0" applyNumberFormat="1" applyFont="1" applyBorder="1" applyAlignment="1" applyProtection="1">
      <alignment horizontal="left" vertical="center" wrapText="1"/>
      <protection locked="0"/>
    </xf>
    <xf numFmtId="176" fontId="32" fillId="0" borderId="2" xfId="0" applyNumberFormat="1" applyFont="1" applyBorder="1" applyAlignment="1" applyProtection="1">
      <alignment horizontal="right" vertical="center"/>
      <protection locked="0"/>
    </xf>
    <xf numFmtId="176" fontId="32" fillId="0" borderId="2" xfId="0" quotePrefix="1" applyNumberFormat="1" applyFont="1" applyBorder="1" applyAlignment="1" applyProtection="1">
      <alignment horizontal="right" vertical="center"/>
      <protection locked="0"/>
    </xf>
    <xf numFmtId="49" fontId="31" fillId="0" borderId="2" xfId="0" applyNumberFormat="1" applyFont="1" applyBorder="1" applyAlignment="1" applyProtection="1">
      <alignment horizontal="left" vertical="center" wrapText="1" indent="1"/>
      <protection locked="0"/>
    </xf>
    <xf numFmtId="49" fontId="31" fillId="0" borderId="2" xfId="0" applyNumberFormat="1" applyFont="1" applyBorder="1" applyAlignment="1" applyProtection="1">
      <alignment horizontal="left" vertical="center" wrapText="1" indent="2"/>
      <protection locked="0"/>
    </xf>
    <xf numFmtId="49" fontId="33" fillId="0" borderId="2" xfId="0" applyNumberFormat="1" applyFont="1" applyBorder="1" applyAlignment="1" applyProtection="1">
      <alignment horizontal="center" vertical="center" wrapText="1"/>
      <protection locked="0"/>
    </xf>
    <xf numFmtId="176" fontId="34" fillId="0" borderId="2" xfId="0" applyNumberFormat="1" applyFont="1" applyBorder="1" applyAlignment="1" applyProtection="1">
      <alignment horizontal="right" vertical="center"/>
      <protection locked="0"/>
    </xf>
    <xf numFmtId="176" fontId="34" fillId="0" borderId="2" xfId="0" quotePrefix="1" applyNumberFormat="1" applyFont="1" applyBorder="1" applyAlignment="1" applyProtection="1">
      <alignment horizontal="right" vertical="center"/>
      <protection locked="0"/>
    </xf>
    <xf numFmtId="0" fontId="5" fillId="0" borderId="1" xfId="0" applyFont="1" applyBorder="1" applyProtection="1">
      <protection locked="0"/>
    </xf>
    <xf numFmtId="0" fontId="10" fillId="0" borderId="2" xfId="0" applyFont="1" applyBorder="1" applyAlignment="1" applyProtection="1">
      <alignment vertical="center" wrapText="1"/>
      <protection locked="0"/>
    </xf>
    <xf numFmtId="0" fontId="7" fillId="0" borderId="2" xfId="0" applyFont="1" applyBorder="1" applyAlignment="1">
      <alignment vertical="center" wrapText="1"/>
    </xf>
    <xf numFmtId="0" fontId="7" fillId="0" borderId="2" xfId="0" applyFont="1" applyBorder="1" applyAlignment="1">
      <alignment horizontal="left" vertical="center" wrapText="1"/>
    </xf>
    <xf numFmtId="0" fontId="10" fillId="0" borderId="2" xfId="0" applyFont="1" applyBorder="1" applyAlignment="1">
      <alignment horizontal="left" vertical="center" wrapText="1"/>
    </xf>
    <xf numFmtId="0" fontId="2" fillId="0" borderId="1" xfId="0" applyFont="1" applyBorder="1" applyAlignment="1">
      <alignment vertical="top"/>
    </xf>
    <xf numFmtId="0" fontId="2" fillId="0" borderId="1" xfId="0" applyFont="1" applyBorder="1" applyAlignment="1">
      <alignment horizontal="right" vertical="center"/>
    </xf>
    <xf numFmtId="0" fontId="7" fillId="0" borderId="1" xfId="0" applyFont="1" applyBorder="1" applyAlignment="1" applyProtection="1">
      <alignment horizontal="left" vertical="center"/>
      <protection locked="0"/>
    </xf>
    <xf numFmtId="0" fontId="7" fillId="0" borderId="1" xfId="0" applyFont="1" applyBorder="1"/>
    <xf numFmtId="0" fontId="7" fillId="0" borderId="1" xfId="0" applyFont="1" applyBorder="1" applyAlignment="1">
      <alignment horizontal="right"/>
    </xf>
    <xf numFmtId="0" fontId="7" fillId="0" borderId="1" xfId="0" applyFont="1" applyBorder="1" applyAlignment="1">
      <alignment horizontal="right" vertical="center"/>
    </xf>
    <xf numFmtId="0" fontId="14" fillId="0" borderId="2" xfId="0" applyFont="1" applyBorder="1" applyAlignment="1" applyProtection="1">
      <alignment horizontal="center" vertical="center"/>
      <protection locked="0"/>
    </xf>
    <xf numFmtId="0" fontId="14" fillId="0" borderId="2" xfId="0" applyFont="1" applyBorder="1" applyAlignment="1">
      <alignment horizontal="center" vertical="center"/>
    </xf>
    <xf numFmtId="0" fontId="27" fillId="0" borderId="2" xfId="0" applyFont="1" applyBorder="1" applyAlignment="1">
      <alignment horizontal="center" vertical="center"/>
    </xf>
    <xf numFmtId="0" fontId="3" fillId="0" borderId="2" xfId="0" applyFont="1" applyBorder="1" applyAlignment="1">
      <alignment horizontal="left" vertical="center" wrapText="1"/>
    </xf>
    <xf numFmtId="0" fontId="3" fillId="0" borderId="2" xfId="0" applyFont="1" applyBorder="1" applyAlignment="1">
      <alignment horizontal="left" vertical="center" wrapText="1" indent="1"/>
    </xf>
    <xf numFmtId="0" fontId="3" fillId="0" borderId="2" xfId="0" applyFont="1" applyBorder="1" applyAlignment="1">
      <alignment horizontal="left" vertical="center" wrapText="1" indent="2"/>
    </xf>
    <xf numFmtId="0" fontId="5" fillId="0" borderId="1" xfId="0" applyFont="1" applyBorder="1"/>
    <xf numFmtId="0" fontId="3" fillId="0" borderId="1" xfId="0" applyFont="1" applyBorder="1" applyAlignment="1">
      <alignment horizontal="right" vertical="center" wrapText="1"/>
    </xf>
    <xf numFmtId="0" fontId="14" fillId="0" borderId="2" xfId="0" applyFont="1" applyBorder="1" applyAlignment="1" applyProtection="1">
      <alignment horizontal="center" vertical="center" wrapText="1"/>
      <protection locked="0"/>
    </xf>
    <xf numFmtId="0" fontId="14" fillId="2" borderId="2" xfId="0" applyFont="1" applyFill="1" applyBorder="1" applyAlignment="1" applyProtection="1">
      <alignment horizontal="center" vertical="center"/>
      <protection locked="0"/>
    </xf>
    <xf numFmtId="0" fontId="7" fillId="0" borderId="2" xfId="0" applyFont="1" applyBorder="1" applyAlignment="1">
      <alignment horizontal="center" vertical="center" wrapText="1"/>
    </xf>
    <xf numFmtId="0" fontId="38" fillId="0" borderId="0" xfId="0" applyFont="1" applyBorder="1" applyAlignment="1" applyProtection="1">
      <alignment vertical="top"/>
      <protection locked="0"/>
    </xf>
    <xf numFmtId="49" fontId="38" fillId="0" borderId="0" xfId="0" applyNumberFormat="1" applyFont="1" applyBorder="1" applyProtection="1">
      <protection locked="0"/>
    </xf>
    <xf numFmtId="0" fontId="38" fillId="0" borderId="0" xfId="0" applyFont="1" applyBorder="1" applyProtection="1">
      <protection locked="0"/>
    </xf>
    <xf numFmtId="0" fontId="38" fillId="0" borderId="0" xfId="0" applyFont="1" applyBorder="1"/>
    <xf numFmtId="0" fontId="7" fillId="0" borderId="0" xfId="0" applyFont="1" applyBorder="1" applyAlignment="1" applyProtection="1">
      <alignment horizontal="right" vertical="center"/>
      <protection locked="0"/>
    </xf>
    <xf numFmtId="0" fontId="7" fillId="0" borderId="0" xfId="0" applyFont="1" applyBorder="1" applyProtection="1">
      <protection locked="0"/>
    </xf>
    <xf numFmtId="0" fontId="7" fillId="0" borderId="0" xfId="0" applyFont="1" applyBorder="1"/>
    <xf numFmtId="0" fontId="31" fillId="0" borderId="0" xfId="0" applyFont="1" applyBorder="1" applyAlignment="1" applyProtection="1">
      <alignment vertical="top"/>
      <protection locked="0"/>
    </xf>
    <xf numFmtId="0" fontId="7" fillId="0" borderId="0" xfId="0" applyFont="1" applyBorder="1" applyAlignment="1" applyProtection="1">
      <alignment vertical="top"/>
      <protection locked="0"/>
    </xf>
    <xf numFmtId="0" fontId="7" fillId="0" borderId="0" xfId="0" applyFont="1" applyBorder="1" applyAlignment="1" applyProtection="1">
      <alignment horizontal="right"/>
      <protection locked="0"/>
    </xf>
    <xf numFmtId="0" fontId="1" fillId="0" borderId="2" xfId="0" applyFont="1" applyBorder="1" applyAlignment="1" applyProtection="1">
      <alignment horizontal="center" vertical="center"/>
      <protection locked="0"/>
    </xf>
    <xf numFmtId="3" fontId="7" fillId="0" borderId="2" xfId="0" applyNumberFormat="1" applyFont="1" applyBorder="1" applyAlignment="1" applyProtection="1">
      <alignment horizontal="center" vertical="center"/>
      <protection locked="0"/>
    </xf>
    <xf numFmtId="49" fontId="31" fillId="0" borderId="2" xfId="2" applyNumberFormat="1" applyFont="1" applyBorder="1" applyProtection="1">
      <alignment horizontal="left" vertical="center" wrapText="1"/>
      <protection locked="0"/>
    </xf>
    <xf numFmtId="49" fontId="31" fillId="0" borderId="2" xfId="2" applyNumberFormat="1" applyFont="1" applyBorder="1" applyAlignment="1" applyProtection="1">
      <alignment horizontal="left" vertical="center" wrapText="1" indent="1"/>
      <protection locked="0"/>
    </xf>
    <xf numFmtId="49" fontId="1" fillId="0" borderId="2" xfId="2" applyNumberFormat="1" applyFont="1" applyBorder="1" applyProtection="1">
      <alignment horizontal="left" vertical="center" wrapText="1"/>
      <protection locked="0"/>
    </xf>
    <xf numFmtId="0" fontId="39" fillId="0" borderId="0" xfId="0" applyFont="1" applyBorder="1" applyProtection="1">
      <protection locked="0"/>
    </xf>
    <xf numFmtId="0" fontId="39" fillId="0" borderId="0" xfId="0" applyFont="1" applyBorder="1"/>
    <xf numFmtId="0" fontId="40" fillId="0" borderId="0" xfId="0" applyFont="1" applyBorder="1" applyAlignment="1" applyProtection="1">
      <alignment vertical="top"/>
      <protection locked="0"/>
    </xf>
    <xf numFmtId="0" fontId="39" fillId="0" borderId="0" xfId="0" applyFont="1" applyBorder="1" applyAlignment="1" applyProtection="1">
      <alignment vertical="top"/>
      <protection locked="0"/>
    </xf>
    <xf numFmtId="0" fontId="39" fillId="0" borderId="0" xfId="0" applyFont="1" applyBorder="1" applyAlignment="1" applyProtection="1">
      <alignment horizontal="right"/>
      <protection locked="0"/>
    </xf>
    <xf numFmtId="0" fontId="7" fillId="0" borderId="2" xfId="0" applyFont="1" applyBorder="1" applyAlignment="1" applyProtection="1">
      <alignment horizontal="center" vertical="center" wrapText="1"/>
      <protection locked="0"/>
    </xf>
    <xf numFmtId="49" fontId="31" fillId="0" borderId="2" xfId="0" quotePrefix="1" applyNumberFormat="1" applyFont="1" applyBorder="1" applyAlignment="1" applyProtection="1">
      <alignment horizontal="left" vertical="center" wrapText="1"/>
      <protection locked="0"/>
    </xf>
    <xf numFmtId="0" fontId="3" fillId="0" borderId="1" xfId="0" applyFont="1" applyBorder="1" applyAlignment="1" applyProtection="1">
      <alignment horizontal="right" vertical="center"/>
      <protection locked="0"/>
    </xf>
    <xf numFmtId="0" fontId="43" fillId="0" borderId="1" xfId="0" applyFont="1" applyBorder="1"/>
    <xf numFmtId="0" fontId="2" fillId="0" borderId="2" xfId="0" applyFont="1" applyBorder="1" applyAlignment="1">
      <alignment horizontal="center" vertical="center" wrapText="1"/>
    </xf>
    <xf numFmtId="0" fontId="2" fillId="0" borderId="2" xfId="0" applyFont="1" applyBorder="1" applyAlignment="1" applyProtection="1">
      <alignment horizontal="center" vertical="center"/>
      <protection locked="0"/>
    </xf>
    <xf numFmtId="0" fontId="3" fillId="0" borderId="2" xfId="0" applyFont="1" applyBorder="1" applyAlignment="1">
      <alignment horizontal="center" vertical="center" wrapText="1"/>
    </xf>
    <xf numFmtId="0" fontId="7" fillId="2" borderId="2" xfId="0" applyFont="1" applyFill="1" applyBorder="1" applyAlignment="1" applyProtection="1">
      <alignment horizontal="center" vertical="center"/>
      <protection locked="0"/>
    </xf>
    <xf numFmtId="0" fontId="10" fillId="0" borderId="2" xfId="0" applyFont="1" applyBorder="1" applyAlignment="1">
      <alignment horizontal="left" vertical="center" wrapText="1" indent="1"/>
    </xf>
    <xf numFmtId="0" fontId="7" fillId="2" borderId="2" xfId="0" applyFont="1" applyFill="1" applyBorder="1" applyAlignment="1" applyProtection="1">
      <alignment horizontal="center" vertical="center" wrapText="1"/>
      <protection locked="0"/>
    </xf>
    <xf numFmtId="0" fontId="14" fillId="0" borderId="2" xfId="0" applyFont="1" applyBorder="1" applyAlignment="1">
      <alignment horizontal="center" vertical="center" wrapText="1"/>
    </xf>
    <xf numFmtId="0" fontId="3" fillId="0" borderId="2" xfId="0" applyFont="1" applyBorder="1" applyAlignment="1">
      <alignment vertical="center" wrapText="1"/>
    </xf>
    <xf numFmtId="0" fontId="3" fillId="2" borderId="2" xfId="0" applyFont="1" applyFill="1" applyBorder="1" applyAlignment="1" applyProtection="1">
      <alignment horizontal="left" vertical="center" wrapText="1"/>
      <protection locked="0"/>
    </xf>
    <xf numFmtId="0" fontId="45" fillId="0" borderId="1" xfId="0" applyFont="1" applyBorder="1" applyAlignment="1" applyProtection="1">
      <alignment horizontal="right"/>
      <protection locked="0"/>
    </xf>
    <xf numFmtId="49" fontId="45" fillId="0" borderId="1" xfId="0" applyNumberFormat="1" applyFont="1" applyBorder="1" applyProtection="1">
      <protection locked="0"/>
    </xf>
    <xf numFmtId="0" fontId="2" fillId="0" borderId="1" xfId="0" applyFont="1" applyBorder="1" applyAlignment="1">
      <alignment horizontal="right"/>
    </xf>
    <xf numFmtId="0" fontId="3" fillId="0" borderId="1" xfId="0" applyFont="1" applyBorder="1" applyAlignment="1">
      <alignment horizontal="right"/>
    </xf>
    <xf numFmtId="0" fontId="3" fillId="0" borderId="1" xfId="0" applyFont="1" applyBorder="1" applyAlignment="1">
      <alignment horizontal="center"/>
    </xf>
    <xf numFmtId="49" fontId="14" fillId="0" borderId="2" xfId="0" applyNumberFormat="1" applyFont="1" applyBorder="1" applyAlignment="1" applyProtection="1">
      <alignment horizontal="center" vertical="center" wrapText="1"/>
      <protection locked="0"/>
    </xf>
    <xf numFmtId="0" fontId="3" fillId="0" borderId="2" xfId="0" applyFont="1" applyBorder="1" applyAlignment="1" applyProtection="1">
      <alignment horizontal="center" vertical="center"/>
      <protection locked="0"/>
    </xf>
    <xf numFmtId="49" fontId="3" fillId="0" borderId="2" xfId="0" applyNumberFormat="1" applyFont="1" applyBorder="1" applyAlignment="1" applyProtection="1">
      <alignment horizontal="center" vertical="center"/>
      <protection locked="0"/>
    </xf>
    <xf numFmtId="0" fontId="10" fillId="2" borderId="2" xfId="0" applyFont="1" applyFill="1" applyBorder="1" applyAlignment="1" applyProtection="1">
      <alignment horizontal="left" vertical="center" wrapText="1"/>
      <protection locked="0"/>
    </xf>
    <xf numFmtId="0" fontId="7" fillId="0" borderId="1" xfId="0" applyFont="1" applyBorder="1" applyAlignment="1">
      <alignment horizontal="left" vertical="center"/>
    </xf>
    <xf numFmtId="0" fontId="7" fillId="0" borderId="1" xfId="0" applyFont="1" applyBorder="1" applyAlignment="1" applyProtection="1">
      <alignment horizontal="right"/>
      <protection locked="0"/>
    </xf>
    <xf numFmtId="0" fontId="7" fillId="0" borderId="1" xfId="0" applyFont="1" applyBorder="1" applyAlignment="1">
      <alignment horizontal="center"/>
    </xf>
    <xf numFmtId="0" fontId="10" fillId="0" borderId="2" xfId="0" applyFont="1" applyBorder="1" applyAlignment="1" applyProtection="1">
      <alignment horizontal="left" vertical="center"/>
      <protection locked="0"/>
    </xf>
    <xf numFmtId="3" fontId="9" fillId="0" borderId="2" xfId="0" applyNumberFormat="1" applyFont="1" applyBorder="1" applyAlignment="1">
      <alignment horizontal="center" vertical="center"/>
    </xf>
    <xf numFmtId="0" fontId="10" fillId="0" borderId="2" xfId="0" applyFont="1" applyBorder="1" applyAlignment="1" applyProtection="1">
      <alignment horizontal="left" vertical="center" indent="1"/>
      <protection locked="0"/>
    </xf>
    <xf numFmtId="3" fontId="8" fillId="0" borderId="2" xfId="0" applyNumberFormat="1" applyFont="1" applyBorder="1" applyAlignment="1">
      <alignment horizontal="center" vertical="center"/>
    </xf>
    <xf numFmtId="0" fontId="7" fillId="0" borderId="2" xfId="0" applyFont="1" applyBorder="1" applyAlignment="1" applyProtection="1">
      <alignment horizontal="left" vertical="center"/>
      <protection locked="0"/>
    </xf>
    <xf numFmtId="0" fontId="2" fillId="0" borderId="1" xfId="0" applyFont="1" applyBorder="1" applyAlignment="1">
      <alignment wrapText="1"/>
    </xf>
    <xf numFmtId="0" fontId="2" fillId="0" borderId="1" xfId="0" applyFont="1" applyBorder="1" applyProtection="1">
      <protection locked="0"/>
    </xf>
    <xf numFmtId="0" fontId="3" fillId="0" borderId="1" xfId="0" applyFont="1" applyBorder="1" applyAlignment="1" applyProtection="1">
      <alignment vertical="top" wrapText="1"/>
      <protection locked="0"/>
    </xf>
    <xf numFmtId="0" fontId="3" fillId="0" borderId="1" xfId="0" applyFont="1" applyBorder="1" applyAlignment="1" applyProtection="1">
      <alignment horizontal="right" vertical="center" wrapText="1"/>
      <protection locked="0"/>
    </xf>
    <xf numFmtId="0" fontId="3" fillId="0" borderId="17" xfId="0" applyFont="1" applyBorder="1" applyAlignment="1">
      <alignment horizontal="left" vertical="center"/>
    </xf>
    <xf numFmtId="0" fontId="47" fillId="0" borderId="17" xfId="0" applyFont="1" applyBorder="1" applyProtection="1">
      <protection locked="0"/>
    </xf>
    <xf numFmtId="0" fontId="47" fillId="0" borderId="17" xfId="0" applyFont="1" applyBorder="1" applyAlignment="1">
      <alignment wrapText="1"/>
    </xf>
    <xf numFmtId="0" fontId="47" fillId="0" borderId="1" xfId="0" applyFont="1" applyBorder="1" applyAlignment="1">
      <alignment wrapText="1"/>
    </xf>
    <xf numFmtId="0" fontId="3" fillId="0" borderId="1" xfId="0" applyFont="1" applyBorder="1" applyAlignment="1" applyProtection="1">
      <alignment horizontal="right" wrapText="1"/>
      <protection locked="0"/>
    </xf>
    <xf numFmtId="0" fontId="7" fillId="0" borderId="2" xfId="0" applyFont="1" applyBorder="1" applyAlignment="1">
      <alignment horizontal="center" vertical="center"/>
    </xf>
    <xf numFmtId="0" fontId="10" fillId="0" borderId="2" xfId="0" applyFont="1" applyBorder="1" applyAlignment="1">
      <alignment vertical="center"/>
    </xf>
    <xf numFmtId="0" fontId="7" fillId="0" borderId="2" xfId="0" applyFont="1" applyBorder="1" applyAlignment="1">
      <alignment vertical="center"/>
    </xf>
    <xf numFmtId="0" fontId="3" fillId="0" borderId="1" xfId="0" applyFont="1" applyBorder="1" applyAlignment="1" applyProtection="1">
      <alignment horizontal="right"/>
      <protection locked="0"/>
    </xf>
    <xf numFmtId="0" fontId="48" fillId="0" borderId="2" xfId="0" applyFont="1" applyBorder="1" applyAlignment="1">
      <alignment horizontal="center" vertical="center"/>
    </xf>
    <xf numFmtId="0" fontId="47" fillId="0" borderId="2" xfId="0" applyFont="1" applyBorder="1" applyAlignment="1">
      <alignment horizontal="center" vertical="center"/>
    </xf>
    <xf numFmtId="0" fontId="47" fillId="0" borderId="2" xfId="0" applyFont="1" applyBorder="1" applyAlignment="1">
      <alignment horizontal="center" vertical="center" wrapText="1"/>
    </xf>
    <xf numFmtId="0" fontId="48" fillId="0" borderId="3" xfId="0" applyFont="1" applyBorder="1" applyAlignment="1">
      <alignment horizontal="center" vertical="center"/>
    </xf>
    <xf numFmtId="0" fontId="2" fillId="0" borderId="2" xfId="0" applyFont="1" applyBorder="1" applyAlignment="1">
      <alignment horizontal="center" vertical="center"/>
    </xf>
    <xf numFmtId="49" fontId="7" fillId="0" borderId="2" xfId="0" applyNumberFormat="1" applyFont="1" applyBorder="1" applyAlignment="1">
      <alignment horizontal="left" vertical="center" wrapText="1"/>
    </xf>
    <xf numFmtId="176" fontId="8" fillId="0" borderId="17" xfId="0" applyNumberFormat="1" applyFont="1" applyBorder="1" applyAlignment="1">
      <alignment horizontal="right" vertical="center"/>
    </xf>
    <xf numFmtId="0" fontId="50" fillId="0" borderId="0" xfId="0" applyFont="1" applyBorder="1" applyAlignment="1" applyProtection="1">
      <alignment vertical="top"/>
      <protection locked="0"/>
    </xf>
    <xf numFmtId="0" fontId="52" fillId="0" borderId="0" xfId="0" applyFont="1" applyBorder="1" applyAlignment="1" applyProtection="1">
      <alignment vertical="top"/>
      <protection locked="0"/>
    </xf>
    <xf numFmtId="0" fontId="53" fillId="0" borderId="2" xfId="0" applyFont="1" applyBorder="1" applyAlignment="1">
      <alignment horizontal="center" vertical="center" wrapText="1"/>
    </xf>
    <xf numFmtId="0" fontId="53" fillId="0" borderId="2" xfId="0" applyFont="1" applyBorder="1" applyAlignment="1" applyProtection="1">
      <alignment horizontal="center" vertical="center"/>
      <protection locked="0"/>
    </xf>
    <xf numFmtId="0" fontId="54" fillId="0" borderId="2" xfId="0" applyFont="1" applyBorder="1" applyAlignment="1" applyProtection="1">
      <alignment horizontal="center" vertical="center" wrapText="1"/>
      <protection locked="0"/>
    </xf>
    <xf numFmtId="0" fontId="55" fillId="0" borderId="2" xfId="0" applyFont="1" applyBorder="1" applyAlignment="1" applyProtection="1">
      <alignment horizontal="center" vertical="center" wrapText="1"/>
      <protection locked="0"/>
    </xf>
    <xf numFmtId="0" fontId="49" fillId="0" borderId="2" xfId="0" applyFont="1" applyBorder="1" applyAlignment="1" applyProtection="1">
      <alignment horizontal="left" vertical="center" wrapText="1"/>
      <protection locked="0"/>
    </xf>
    <xf numFmtId="0" fontId="27" fillId="0" borderId="2" xfId="0" applyFont="1" applyBorder="1" applyAlignment="1">
      <alignment horizontal="left" vertical="center" wrapText="1"/>
    </xf>
    <xf numFmtId="0" fontId="27" fillId="0" borderId="2" xfId="0" applyFont="1" applyBorder="1" applyAlignment="1" applyProtection="1">
      <alignment horizontal="left" vertical="center" wrapText="1"/>
      <protection locked="0"/>
    </xf>
    <xf numFmtId="0" fontId="49" fillId="0" borderId="17" xfId="0" applyFont="1" applyBorder="1" applyAlignment="1" applyProtection="1">
      <alignment horizontal="left" vertical="center" wrapText="1"/>
      <protection locked="0"/>
    </xf>
    <xf numFmtId="0" fontId="27" fillId="0" borderId="17" xfId="0" applyFont="1" applyBorder="1" applyAlignment="1">
      <alignment horizontal="left" vertical="center" wrapText="1"/>
    </xf>
    <xf numFmtId="0" fontId="27" fillId="0" borderId="17" xfId="0" applyFont="1" applyBorder="1" applyAlignment="1" applyProtection="1">
      <alignment horizontal="left" vertical="center" wrapText="1"/>
      <protection locked="0"/>
    </xf>
    <xf numFmtId="0" fontId="7" fillId="0" borderId="0" xfId="0" applyFont="1" applyBorder="1" applyAlignment="1">
      <alignment horizontal="right" vertical="center"/>
    </xf>
    <xf numFmtId="0" fontId="30" fillId="0" borderId="0" xfId="0" applyFont="1" applyBorder="1" applyAlignment="1" applyProtection="1">
      <alignment vertical="top"/>
      <protection locked="0"/>
    </xf>
    <xf numFmtId="0" fontId="14" fillId="0" borderId="0" xfId="0" applyFont="1" applyBorder="1" applyAlignment="1">
      <alignment horizontal="right" vertical="center" wrapText="1"/>
    </xf>
    <xf numFmtId="0" fontId="14" fillId="0" borderId="2" xfId="0" applyFont="1" applyBorder="1" applyAlignment="1">
      <alignment horizontal="center" vertical="center" wrapText="1"/>
    </xf>
    <xf numFmtId="0" fontId="7" fillId="0" borderId="2" xfId="0" applyFont="1" applyBorder="1" applyAlignment="1">
      <alignment horizontal="center" vertical="center" wrapText="1"/>
    </xf>
    <xf numFmtId="49" fontId="33" fillId="0" borderId="2" xfId="0" applyNumberFormat="1" applyFont="1" applyBorder="1" applyAlignment="1" applyProtection="1">
      <alignment horizontal="left" vertical="center" wrapText="1"/>
      <protection locked="0"/>
    </xf>
    <xf numFmtId="176" fontId="34" fillId="0" borderId="2" xfId="0" applyNumberFormat="1" applyFont="1" applyBorder="1" applyAlignment="1" applyProtection="1">
      <alignment horizontal="center" vertical="center"/>
      <protection locked="0"/>
    </xf>
    <xf numFmtId="49" fontId="33" fillId="0" borderId="2" xfId="0" applyNumberFormat="1" applyFont="1" applyBorder="1" applyAlignment="1" applyProtection="1">
      <alignment horizontal="left" vertical="center" wrapText="1" indent="1"/>
      <protection locked="0"/>
    </xf>
    <xf numFmtId="49" fontId="31" fillId="0" borderId="2" xfId="2" applyNumberFormat="1" applyFont="1" applyBorder="1" applyAlignment="1" applyProtection="1">
      <alignment horizontal="center" vertical="center" wrapText="1"/>
      <protection locked="0"/>
    </xf>
    <xf numFmtId="176" fontId="32" fillId="0" borderId="2" xfId="0" applyNumberFormat="1" applyFont="1" applyBorder="1" applyAlignment="1" applyProtection="1">
      <alignment horizontal="center" vertical="center"/>
      <protection locked="0"/>
    </xf>
    <xf numFmtId="49" fontId="2" fillId="0" borderId="1" xfId="0" applyNumberFormat="1" applyFont="1" applyBorder="1"/>
    <xf numFmtId="0" fontId="47" fillId="0" borderId="1" xfId="0" applyFont="1" applyBorder="1"/>
    <xf numFmtId="0" fontId="7" fillId="0" borderId="2" xfId="0" applyFont="1" applyBorder="1" applyAlignment="1" applyProtection="1">
      <alignment horizontal="center" vertical="center"/>
      <protection locked="0"/>
    </xf>
    <xf numFmtId="4" fontId="8" fillId="0" borderId="2" xfId="0" applyNumberFormat="1" applyFont="1" applyBorder="1" applyAlignment="1">
      <alignment horizontal="right" vertical="center" wrapText="1"/>
    </xf>
    <xf numFmtId="4" fontId="8" fillId="0" borderId="2" xfId="1" applyNumberFormat="1" applyFont="1" applyBorder="1">
      <alignment horizontal="right" vertical="center"/>
    </xf>
    <xf numFmtId="4" fontId="8" fillId="0" borderId="2" xfId="0" applyNumberFormat="1" applyFont="1" applyBorder="1" applyAlignment="1" applyProtection="1">
      <alignment horizontal="right" vertical="center" wrapText="1"/>
      <protection locked="0"/>
    </xf>
    <xf numFmtId="4" fontId="8" fillId="0" borderId="17" xfId="0" applyNumberFormat="1" applyFont="1" applyBorder="1" applyAlignment="1" applyProtection="1">
      <alignment horizontal="right" vertical="center" wrapText="1"/>
      <protection locked="0"/>
    </xf>
    <xf numFmtId="4" fontId="8" fillId="0" borderId="17" xfId="0" applyNumberFormat="1" applyFont="1" applyBorder="1" applyAlignment="1">
      <alignment horizontal="right" vertical="center" wrapText="1"/>
    </xf>
    <xf numFmtId="0" fontId="14" fillId="0" borderId="1" xfId="0" applyFont="1" applyBorder="1" applyAlignment="1" applyProtection="1">
      <alignment horizontal="right"/>
      <protection locked="0"/>
    </xf>
    <xf numFmtId="0" fontId="10" fillId="0" borderId="2" xfId="0" applyFont="1" applyBorder="1" applyAlignment="1" applyProtection="1">
      <alignment horizontal="left" vertical="center" wrapText="1"/>
      <protection locked="0"/>
    </xf>
    <xf numFmtId="49" fontId="10" fillId="0" borderId="2" xfId="2" applyNumberFormat="1" applyFont="1" applyBorder="1">
      <alignment horizontal="left" vertical="center" wrapText="1"/>
    </xf>
    <xf numFmtId="0" fontId="10" fillId="0" borderId="2" xfId="0" applyFont="1" applyBorder="1" applyAlignment="1" applyProtection="1">
      <alignment horizontal="left" vertical="center" wrapText="1" indent="2"/>
      <protection locked="0"/>
    </xf>
    <xf numFmtId="49" fontId="7" fillId="0" borderId="2" xfId="0" applyNumberFormat="1" applyFont="1" applyBorder="1" applyAlignment="1">
      <alignment horizontal="center" vertical="center" wrapText="1"/>
    </xf>
    <xf numFmtId="0" fontId="57" fillId="0" borderId="1" xfId="0" applyFont="1" applyBorder="1"/>
    <xf numFmtId="0" fontId="0" fillId="0" borderId="17" xfId="0" applyFont="1" applyBorder="1"/>
    <xf numFmtId="0" fontId="13" fillId="0" borderId="1" xfId="0" applyFont="1" applyBorder="1" applyAlignment="1" applyProtection="1">
      <alignment horizontal="left" vertical="center"/>
      <protection locked="0"/>
    </xf>
    <xf numFmtId="0" fontId="14" fillId="0" borderId="1" xfId="0" applyFont="1" applyBorder="1" applyAlignment="1">
      <alignment horizontal="left" vertical="center"/>
    </xf>
    <xf numFmtId="0" fontId="15" fillId="0" borderId="1" xfId="0" applyFont="1" applyBorder="1"/>
    <xf numFmtId="0" fontId="14" fillId="0" borderId="1" xfId="0" applyFont="1" applyBorder="1" applyProtection="1">
      <protection locked="0"/>
    </xf>
    <xf numFmtId="0" fontId="19" fillId="0" borderId="1" xfId="0" applyFont="1" applyBorder="1" applyAlignment="1" applyProtection="1">
      <alignment horizontal="center" vertical="center"/>
      <protection locked="0"/>
    </xf>
    <xf numFmtId="0" fontId="17" fillId="0" borderId="1" xfId="0" applyFont="1" applyBorder="1" applyAlignment="1">
      <alignment horizontal="center"/>
    </xf>
    <xf numFmtId="0" fontId="19" fillId="0" borderId="1" xfId="0" applyFont="1" applyBorder="1" applyAlignment="1">
      <alignment horizontal="center"/>
    </xf>
    <xf numFmtId="0" fontId="19" fillId="0" borderId="1" xfId="0" applyFont="1" applyBorder="1" applyAlignment="1">
      <alignment horizontal="center" vertical="center"/>
    </xf>
    <xf numFmtId="0" fontId="7" fillId="0" borderId="1" xfId="0" applyFont="1" applyBorder="1" applyAlignment="1" applyProtection="1">
      <alignment horizontal="center" vertical="top"/>
      <protection locked="0"/>
    </xf>
    <xf numFmtId="0" fontId="17" fillId="0" borderId="1" xfId="0" applyFont="1" applyBorder="1" applyAlignment="1">
      <alignment horizontal="center" vertical="center" wrapText="1"/>
    </xf>
    <xf numFmtId="0" fontId="4" fillId="2" borderId="1" xfId="0" quotePrefix="1" applyFont="1" applyFill="1" applyBorder="1" applyAlignment="1" applyProtection="1">
      <alignment horizontal="center" vertical="center" wrapText="1"/>
      <protection locked="0"/>
    </xf>
    <xf numFmtId="0" fontId="0" fillId="0" borderId="1" xfId="0" applyFont="1" applyBorder="1"/>
    <xf numFmtId="0" fontId="3" fillId="2" borderId="1" xfId="0" applyFont="1" applyFill="1" applyBorder="1" applyAlignment="1" applyProtection="1">
      <alignment horizontal="left" vertical="center" wrapText="1"/>
      <protection locked="0"/>
    </xf>
    <xf numFmtId="0" fontId="5" fillId="2" borderId="1" xfId="0" applyFont="1" applyFill="1" applyBorder="1" applyAlignment="1">
      <alignment horizontal="left" vertical="center"/>
    </xf>
    <xf numFmtId="0" fontId="6" fillId="0" borderId="2" xfId="0" applyFont="1" applyBorder="1" applyAlignment="1" applyProtection="1">
      <alignment horizontal="center" vertical="center" wrapText="1"/>
      <protection locked="0"/>
    </xf>
    <xf numFmtId="0" fontId="6" fillId="0" borderId="2" xfId="0" applyFont="1" applyBorder="1" applyAlignment="1" applyProtection="1">
      <alignment vertical="top" wrapText="1"/>
      <protection locked="0"/>
    </xf>
    <xf numFmtId="0" fontId="2" fillId="0" borderId="8" xfId="0" applyFont="1" applyBorder="1" applyAlignment="1" applyProtection="1">
      <alignment horizontal="center" vertical="center" wrapText="1"/>
      <protection locked="0"/>
    </xf>
    <xf numFmtId="0" fontId="3" fillId="2" borderId="10" xfId="0" applyFont="1" applyFill="1" applyBorder="1" applyAlignment="1">
      <alignment horizontal="right" vertical="center"/>
    </xf>
    <xf numFmtId="0" fontId="3" fillId="2" borderId="10" xfId="0" applyFont="1" applyFill="1" applyBorder="1" applyAlignment="1" applyProtection="1">
      <alignment horizontal="right" vertical="center"/>
      <protection locked="0"/>
    </xf>
    <xf numFmtId="0" fontId="3" fillId="2" borderId="1" xfId="0" applyFont="1" applyFill="1" applyBorder="1" applyAlignment="1" applyProtection="1">
      <alignment horizontal="right" vertical="center" wrapText="1"/>
      <protection locked="0"/>
    </xf>
    <xf numFmtId="0" fontId="4" fillId="2" borderId="1" xfId="0" applyFont="1" applyFill="1" applyBorder="1" applyAlignment="1" applyProtection="1">
      <alignment horizontal="center" vertical="center" wrapText="1"/>
      <protection locked="0"/>
    </xf>
    <xf numFmtId="0" fontId="10" fillId="2" borderId="2" xfId="0" applyFont="1" applyFill="1" applyBorder="1" applyAlignment="1" applyProtection="1">
      <alignment horizontal="center" vertical="center" wrapText="1"/>
      <protection locked="0"/>
    </xf>
    <xf numFmtId="0" fontId="10" fillId="0" borderId="2" xfId="0" applyFont="1" applyBorder="1" applyAlignment="1" applyProtection="1">
      <alignment vertical="top" wrapText="1"/>
      <protection locked="0"/>
    </xf>
    <xf numFmtId="0" fontId="2" fillId="0" borderId="5"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3" fillId="2" borderId="11" xfId="0" applyFont="1" applyFill="1" applyBorder="1" applyAlignment="1">
      <alignment horizontal="left" vertical="center"/>
    </xf>
    <xf numFmtId="0" fontId="2" fillId="0" borderId="4" xfId="0" applyFont="1" applyBorder="1" applyAlignment="1" applyProtection="1">
      <alignment horizontal="center" vertical="center" wrapText="1"/>
      <protection locked="0"/>
    </xf>
    <xf numFmtId="0" fontId="3" fillId="2" borderId="10" xfId="0" applyFont="1" applyFill="1" applyBorder="1" applyAlignment="1">
      <alignment horizontal="left" vertical="center"/>
    </xf>
    <xf numFmtId="0" fontId="2" fillId="0" borderId="9" xfId="0" applyFont="1" applyBorder="1" applyAlignment="1" applyProtection="1">
      <alignment horizontal="center" vertical="center"/>
      <protection locked="0"/>
    </xf>
    <xf numFmtId="0" fontId="2" fillId="0" borderId="9"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29" fillId="0" borderId="0" xfId="0" applyFont="1" applyBorder="1" applyAlignment="1">
      <alignment horizontal="center" vertical="center"/>
    </xf>
    <xf numFmtId="0" fontId="14" fillId="0" borderId="0" xfId="0" applyFont="1" applyBorder="1" applyAlignment="1" applyProtection="1">
      <alignment horizontal="left" vertical="center" wrapText="1"/>
      <protection locked="0"/>
    </xf>
    <xf numFmtId="49" fontId="33" fillId="0" borderId="2" xfId="0" applyNumberFormat="1" applyFont="1" applyBorder="1" applyAlignment="1" applyProtection="1">
      <alignment horizontal="center" vertical="center" wrapText="1"/>
      <protection locked="0"/>
    </xf>
    <xf numFmtId="0" fontId="14" fillId="0" borderId="12" xfId="0" applyFont="1" applyBorder="1" applyAlignment="1" applyProtection="1">
      <alignment horizontal="center" vertical="center" wrapText="1"/>
      <protection locked="0"/>
    </xf>
    <xf numFmtId="0" fontId="14" fillId="0" borderId="18" xfId="0" applyFont="1" applyBorder="1" applyAlignment="1" applyProtection="1">
      <alignment horizontal="center" vertical="center" wrapText="1"/>
      <protection locked="0"/>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4" fillId="0" borderId="2" xfId="0" applyFont="1" applyBorder="1" applyAlignment="1">
      <alignment horizontal="center" vertical="center"/>
    </xf>
    <xf numFmtId="0" fontId="14" fillId="0" borderId="13" xfId="0" applyFont="1" applyBorder="1" applyAlignment="1" applyProtection="1">
      <alignment horizontal="center" vertical="center" wrapText="1"/>
      <protection locked="0"/>
    </xf>
    <xf numFmtId="0" fontId="14" fillId="0" borderId="17" xfId="0" applyFont="1" applyBorder="1" applyAlignment="1" applyProtection="1">
      <alignment horizontal="center" vertical="center" wrapText="1"/>
      <protection locked="0"/>
    </xf>
    <xf numFmtId="0" fontId="30" fillId="0" borderId="2" xfId="0" applyFont="1" applyBorder="1" applyAlignment="1" applyProtection="1">
      <alignment horizontal="center" vertical="center" wrapText="1"/>
      <protection locked="0"/>
    </xf>
    <xf numFmtId="0" fontId="3" fillId="2" borderId="1" xfId="0" quotePrefix="1" applyFont="1" applyFill="1" applyBorder="1" applyAlignment="1" applyProtection="1">
      <alignment horizontal="left" vertical="center" wrapText="1"/>
      <protection locked="0"/>
    </xf>
    <xf numFmtId="0" fontId="36" fillId="0" borderId="2" xfId="0" applyFont="1" applyBorder="1" applyAlignment="1">
      <alignment horizontal="center" vertical="center"/>
    </xf>
    <xf numFmtId="0" fontId="14" fillId="0" borderId="2" xfId="0" applyFont="1" applyBorder="1" applyAlignment="1" applyProtection="1">
      <alignment horizontal="center" vertical="center"/>
      <protection locked="0"/>
    </xf>
    <xf numFmtId="49" fontId="14" fillId="0" borderId="2" xfId="0" applyNumberFormat="1" applyFont="1" applyBorder="1" applyAlignment="1">
      <alignment horizontal="center" vertical="center" wrapText="1"/>
    </xf>
    <xf numFmtId="49" fontId="14" fillId="0" borderId="2" xfId="0" applyNumberFormat="1" applyFont="1" applyBorder="1" applyAlignment="1">
      <alignment horizontal="center" vertical="center"/>
    </xf>
    <xf numFmtId="0" fontId="35" fillId="0" borderId="1" xfId="0" applyFont="1" applyBorder="1" applyAlignment="1">
      <alignment horizontal="center" vertical="center"/>
    </xf>
    <xf numFmtId="0" fontId="37" fillId="0" borderId="1" xfId="0" applyFont="1" applyBorder="1" applyAlignment="1">
      <alignment horizontal="center" vertical="center" wrapText="1"/>
    </xf>
    <xf numFmtId="0" fontId="3" fillId="0" borderId="1" xfId="0" applyFont="1" applyBorder="1" applyAlignment="1">
      <alignment horizontal="left" vertical="center"/>
    </xf>
    <xf numFmtId="0" fontId="2" fillId="2" borderId="1" xfId="0" applyFont="1" applyFill="1" applyBorder="1" applyAlignment="1" applyProtection="1">
      <alignment horizontal="left" vertical="center" wrapText="1"/>
      <protection locked="0"/>
    </xf>
    <xf numFmtId="0" fontId="14" fillId="0" borderId="2" xfId="0" applyFont="1" applyBorder="1" applyAlignment="1" applyProtection="1">
      <alignment horizontal="center" vertical="center" wrapText="1"/>
      <protection locked="0"/>
    </xf>
    <xf numFmtId="0" fontId="14" fillId="2" borderId="2" xfId="0" applyFont="1" applyFill="1" applyBorder="1" applyAlignment="1" applyProtection="1">
      <alignment vertical="top" wrapText="1"/>
      <protection locked="0"/>
    </xf>
    <xf numFmtId="0" fontId="14" fillId="2" borderId="2" xfId="0" applyFont="1" applyFill="1" applyBorder="1" applyAlignment="1" applyProtection="1">
      <alignment horizontal="right" vertical="center" wrapText="1"/>
      <protection locked="0"/>
    </xf>
    <xf numFmtId="0" fontId="14" fillId="2" borderId="2" xfId="0" applyFont="1" applyFill="1" applyBorder="1" applyAlignment="1" applyProtection="1">
      <alignment horizontal="center" vertical="center" wrapText="1"/>
      <protection locked="0"/>
    </xf>
    <xf numFmtId="0" fontId="14" fillId="2" borderId="2" xfId="0" applyFont="1" applyFill="1" applyBorder="1" applyAlignment="1" applyProtection="1">
      <alignment horizontal="center" vertical="center"/>
      <protection locked="0"/>
    </xf>
    <xf numFmtId="0" fontId="14" fillId="2" borderId="2" xfId="0" applyFont="1" applyFill="1" applyBorder="1" applyAlignment="1" applyProtection="1">
      <alignment horizontal="right" vertical="center"/>
      <protection locked="0"/>
    </xf>
    <xf numFmtId="0" fontId="29" fillId="0" borderId="0" xfId="0" applyFont="1" applyBorder="1" applyAlignment="1" applyProtection="1">
      <alignment horizontal="center" vertical="center"/>
      <protection locked="0"/>
    </xf>
    <xf numFmtId="0" fontId="7" fillId="0" borderId="0" xfId="0" applyFont="1" applyBorder="1" applyAlignment="1" applyProtection="1">
      <alignment horizontal="left" vertical="center"/>
      <protection locked="0"/>
    </xf>
    <xf numFmtId="0" fontId="10" fillId="0" borderId="2" xfId="0" applyFont="1" applyBorder="1" applyAlignment="1" applyProtection="1">
      <alignment horizontal="center" vertical="center" wrapText="1"/>
      <protection locked="0"/>
    </xf>
    <xf numFmtId="0" fontId="39" fillId="0" borderId="0" xfId="0" applyFont="1" applyBorder="1" applyAlignment="1" applyProtection="1">
      <alignment horizontal="left" vertical="center"/>
      <protection locked="0"/>
    </xf>
    <xf numFmtId="0" fontId="7" fillId="0" borderId="2"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protection locked="0"/>
    </xf>
    <xf numFmtId="0" fontId="1" fillId="0" borderId="2" xfId="0" applyFont="1" applyBorder="1" applyAlignment="1" applyProtection="1">
      <alignment horizontal="center" vertical="center" wrapText="1"/>
      <protection locked="0"/>
    </xf>
    <xf numFmtId="0" fontId="41" fillId="0" borderId="1" xfId="0" applyFont="1" applyBorder="1" applyAlignment="1">
      <alignment horizontal="center" vertical="center"/>
    </xf>
    <xf numFmtId="0" fontId="42" fillId="0" borderId="1" xfId="0" applyFont="1" applyBorder="1" applyAlignment="1">
      <alignment horizontal="center" vertical="center"/>
    </xf>
    <xf numFmtId="0" fontId="42" fillId="0" borderId="1" xfId="0" applyFont="1" applyBorder="1" applyAlignment="1" applyProtection="1">
      <alignment horizontal="center" vertical="center"/>
      <protection locked="0"/>
    </xf>
    <xf numFmtId="0" fontId="3" fillId="0" borderId="1" xfId="0" applyFont="1" applyBorder="1" applyAlignment="1" applyProtection="1">
      <alignment horizontal="left" vertical="center"/>
      <protection locked="0"/>
    </xf>
    <xf numFmtId="0" fontId="43" fillId="0" borderId="1" xfId="0" applyFont="1" applyBorder="1"/>
    <xf numFmtId="0" fontId="7" fillId="0" borderId="2" xfId="0" applyFont="1" applyBorder="1" applyAlignment="1">
      <alignment horizontal="left" vertical="center" wrapText="1"/>
    </xf>
    <xf numFmtId="0" fontId="7" fillId="2" borderId="2" xfId="0" applyFont="1" applyFill="1" applyBorder="1" applyAlignment="1" applyProtection="1">
      <alignment horizontal="left" vertical="center" wrapText="1"/>
      <protection locked="0"/>
    </xf>
    <xf numFmtId="0" fontId="3" fillId="0" borderId="1" xfId="0" quotePrefix="1" applyFont="1" applyBorder="1" applyAlignment="1" applyProtection="1">
      <alignment horizontal="left" vertical="center"/>
      <protection locked="0"/>
    </xf>
    <xf numFmtId="0" fontId="44" fillId="0" borderId="1" xfId="0" applyFont="1" applyBorder="1" applyAlignment="1">
      <alignment horizontal="center" vertical="center"/>
    </xf>
    <xf numFmtId="0" fontId="46" fillId="0" borderId="1" xfId="0" applyFont="1" applyBorder="1" applyAlignment="1">
      <alignment horizontal="center" vertical="center" wrapText="1"/>
    </xf>
    <xf numFmtId="49" fontId="14" fillId="0" borderId="2" xfId="0" applyNumberFormat="1" applyFont="1" applyBorder="1" applyAlignment="1" applyProtection="1">
      <alignment horizontal="center" vertical="center" wrapText="1"/>
      <protection locked="0"/>
    </xf>
    <xf numFmtId="0" fontId="10" fillId="0" borderId="2" xfId="0" applyFont="1" applyBorder="1" applyAlignment="1" applyProtection="1">
      <alignment horizontal="center" vertical="center"/>
      <protection locked="0"/>
    </xf>
    <xf numFmtId="0" fontId="45" fillId="0" borderId="1" xfId="0" applyFont="1" applyBorder="1" applyAlignment="1" applyProtection="1">
      <alignment horizontal="right"/>
      <protection locked="0"/>
    </xf>
    <xf numFmtId="0" fontId="14" fillId="0" borderId="2" xfId="0" applyFont="1" applyBorder="1" applyAlignment="1">
      <alignment horizontal="center" vertical="center" wrapText="1"/>
    </xf>
    <xf numFmtId="0" fontId="10" fillId="0" borderId="2" xfId="0" applyFont="1" applyBorder="1" applyAlignment="1">
      <alignment horizontal="center" vertical="center"/>
    </xf>
    <xf numFmtId="0" fontId="10" fillId="0" borderId="2" xfId="0" applyFont="1" applyBorder="1" applyAlignment="1">
      <alignment horizontal="left" vertical="center"/>
    </xf>
    <xf numFmtId="0" fontId="10" fillId="0" borderId="2" xfId="0" applyFont="1" applyBorder="1" applyAlignment="1" applyProtection="1">
      <alignment horizontal="left" vertical="center"/>
      <protection locked="0"/>
    </xf>
    <xf numFmtId="0" fontId="10" fillId="2" borderId="2" xfId="0" applyFont="1" applyFill="1" applyBorder="1" applyAlignment="1">
      <alignment horizontal="left" vertical="center"/>
    </xf>
    <xf numFmtId="0" fontId="46" fillId="0" borderId="17" xfId="0" applyFont="1" applyBorder="1" applyAlignment="1">
      <alignment horizontal="center" vertical="center" wrapText="1"/>
    </xf>
    <xf numFmtId="0" fontId="49" fillId="0" borderId="17" xfId="0" applyFont="1" applyBorder="1" applyAlignment="1">
      <alignment horizontal="left" vertical="center" wrapText="1"/>
    </xf>
    <xf numFmtId="0" fontId="47" fillId="0" borderId="2" xfId="0" applyFont="1" applyBorder="1" applyAlignment="1">
      <alignment horizontal="center" vertical="center"/>
    </xf>
    <xf numFmtId="0" fontId="41" fillId="0" borderId="1" xfId="0" applyFont="1" applyBorder="1" applyAlignment="1">
      <alignment horizontal="center" vertical="center" wrapText="1"/>
    </xf>
    <xf numFmtId="0" fontId="3" fillId="0" borderId="1" xfId="0" quotePrefix="1" applyFont="1" applyBorder="1" applyAlignment="1">
      <alignment horizontal="left" vertical="center" wrapText="1"/>
    </xf>
    <xf numFmtId="0" fontId="47" fillId="0" borderId="1" xfId="0" applyFont="1" applyBorder="1" applyAlignment="1">
      <alignment wrapText="1"/>
    </xf>
    <xf numFmtId="0" fontId="2" fillId="0" borderId="1" xfId="0" applyFont="1" applyBorder="1" applyAlignment="1">
      <alignment horizontal="right" wrapText="1"/>
    </xf>
    <xf numFmtId="0" fontId="2" fillId="0" borderId="1" xfId="0" applyFont="1" applyBorder="1" applyAlignment="1">
      <alignment wrapText="1"/>
    </xf>
    <xf numFmtId="0" fontId="48" fillId="0" borderId="2" xfId="0" applyFont="1" applyBorder="1" applyAlignment="1">
      <alignment horizontal="center" vertical="center"/>
    </xf>
    <xf numFmtId="0" fontId="35" fillId="0" borderId="0" xfId="0" applyFont="1" applyBorder="1" applyAlignment="1">
      <alignment horizontal="center" vertical="center"/>
    </xf>
    <xf numFmtId="0" fontId="35" fillId="0" borderId="0" xfId="0" applyFont="1" applyBorder="1" applyAlignment="1" applyProtection="1">
      <alignment horizontal="center" vertical="center"/>
      <protection locked="0"/>
    </xf>
    <xf numFmtId="0" fontId="51" fillId="0" borderId="0" xfId="0" applyFont="1" applyBorder="1" applyAlignment="1" applyProtection="1">
      <alignment horizontal="left" vertical="center"/>
      <protection locked="0"/>
    </xf>
    <xf numFmtId="0" fontId="51" fillId="0" borderId="0" xfId="0" applyFont="1" applyBorder="1" applyAlignment="1">
      <alignment vertical="center"/>
    </xf>
    <xf numFmtId="0" fontId="51" fillId="0" borderId="0" xfId="0" applyFont="1" applyBorder="1" applyAlignment="1" applyProtection="1">
      <alignment vertical="top"/>
      <protection locked="0"/>
    </xf>
    <xf numFmtId="176" fontId="34" fillId="0" borderId="2" xfId="0" applyNumberFormat="1" applyFont="1" applyBorder="1" applyAlignment="1" applyProtection="1">
      <alignment horizontal="center" vertical="center"/>
      <protection locked="0"/>
    </xf>
    <xf numFmtId="0" fontId="29" fillId="0" borderId="0" xfId="0" applyFont="1" applyBorder="1" applyAlignment="1">
      <alignment horizontal="center" vertical="center" wrapText="1"/>
    </xf>
    <xf numFmtId="0" fontId="14" fillId="0" borderId="0" xfId="0" quotePrefix="1" applyFont="1" applyBorder="1" applyAlignment="1">
      <alignment horizontal="left" vertical="center"/>
    </xf>
    <xf numFmtId="0" fontId="14" fillId="0" borderId="0" xfId="0" applyFont="1" applyBorder="1" applyAlignment="1">
      <alignment horizontal="left" vertical="center"/>
    </xf>
    <xf numFmtId="0" fontId="7" fillId="0" borderId="17" xfId="0" applyFont="1" applyBorder="1" applyAlignment="1" applyProtection="1">
      <alignment horizontal="left" vertical="center" wrapText="1"/>
      <protection locked="0"/>
    </xf>
    <xf numFmtId="0" fontId="7" fillId="0" borderId="17" xfId="0" applyFont="1" applyBorder="1" applyAlignment="1">
      <alignment horizontal="left" vertical="center"/>
    </xf>
    <xf numFmtId="0" fontId="7" fillId="2" borderId="17" xfId="0" applyFont="1" applyFill="1" applyBorder="1" applyAlignment="1">
      <alignment horizontal="left" vertical="center"/>
    </xf>
    <xf numFmtId="0" fontId="47" fillId="0" borderId="1" xfId="0" applyFont="1" applyBorder="1" applyAlignment="1">
      <alignment horizontal="left" vertical="center"/>
    </xf>
    <xf numFmtId="0" fontId="14" fillId="2" borderId="2" xfId="0" applyFont="1" applyFill="1" applyBorder="1" applyAlignment="1">
      <alignment horizontal="center" vertical="center"/>
    </xf>
    <xf numFmtId="0" fontId="6" fillId="0" borderId="1" xfId="0" applyFont="1" applyBorder="1" applyAlignment="1">
      <alignment horizontal="right" vertical="center"/>
    </xf>
    <xf numFmtId="49" fontId="6" fillId="0" borderId="1" xfId="0" applyNumberFormat="1" applyFont="1" applyBorder="1" applyAlignment="1">
      <alignment horizontal="right" vertical="center"/>
    </xf>
    <xf numFmtId="0" fontId="6" fillId="0" borderId="1" xfId="0" applyFont="1" applyBorder="1" applyAlignment="1" applyProtection="1">
      <alignment horizontal="right" vertical="center"/>
      <protection locked="0"/>
    </xf>
    <xf numFmtId="0" fontId="10" fillId="0" borderId="2" xfId="0" applyFont="1" applyBorder="1" applyAlignment="1" applyProtection="1">
      <alignment horizontal="left" vertical="center" wrapText="1"/>
      <protection locked="0"/>
    </xf>
  </cellXfs>
  <cellStyles count="10">
    <cellStyle name="DateStyle" xfId="4"/>
    <cellStyle name="DateTimeStyle" xfId="5"/>
    <cellStyle name="IntegralNumberStyle" xfId="7"/>
    <cellStyle name="MoneyStyle" xfId="1"/>
    <cellStyle name="Normal" xfId="8"/>
    <cellStyle name="NumberStyle" xfId="1"/>
    <cellStyle name="PercentStyle" xfId="6"/>
    <cellStyle name="TextStyle" xfId="2"/>
    <cellStyle name="TimeStyle" xfId="3"/>
    <cellStyle name="常规"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Right="0"/>
  </sheetPr>
  <dimension ref="A1:J4"/>
  <sheetViews>
    <sheetView showZeros="0" workbookViewId="0">
      <selection activeCell="D4" sqref="D4"/>
    </sheetView>
  </sheetViews>
  <sheetFormatPr defaultColWidth="8" defaultRowHeight="14.25" customHeight="1"/>
  <cols>
    <col min="1" max="1" width="6.875" customWidth="1"/>
    <col min="2" max="2" width="25.75" customWidth="1"/>
    <col min="3" max="3" width="6" customWidth="1"/>
    <col min="4" max="4" width="9" customWidth="1"/>
    <col min="5" max="5" width="9.875" customWidth="1"/>
    <col min="6" max="6" width="12.875" customWidth="1"/>
    <col min="7" max="7" width="12" customWidth="1"/>
    <col min="8" max="8" width="20.125" customWidth="1"/>
    <col min="9" max="9" width="25.5" customWidth="1"/>
    <col min="10" max="10" width="13.5" customWidth="1"/>
  </cols>
  <sheetData>
    <row r="1" spans="1:10" ht="141.19999999999999" customHeight="1">
      <c r="A1" s="184"/>
      <c r="B1" s="185"/>
      <c r="C1" s="186"/>
      <c r="D1" s="186"/>
      <c r="E1" s="186"/>
      <c r="F1" s="186"/>
      <c r="G1" s="186"/>
      <c r="H1" s="186"/>
      <c r="I1" s="186"/>
      <c r="J1" s="187"/>
    </row>
    <row r="2" spans="1:10" ht="87.2" customHeight="1">
      <c r="A2" s="19"/>
      <c r="B2" s="193" t="s">
        <v>944</v>
      </c>
      <c r="C2" s="193"/>
      <c r="D2" s="193"/>
      <c r="E2" s="193"/>
      <c r="F2" s="193"/>
      <c r="G2" s="193"/>
      <c r="H2" s="193"/>
      <c r="I2" s="193"/>
      <c r="J2" s="193"/>
    </row>
    <row r="3" spans="1:10" ht="84.2" customHeight="1">
      <c r="A3" s="20"/>
      <c r="B3" s="188" t="s">
        <v>56</v>
      </c>
      <c r="C3" s="189"/>
      <c r="D3" s="190"/>
      <c r="E3" s="188" t="s">
        <v>57</v>
      </c>
      <c r="F3" s="191"/>
      <c r="G3" s="191"/>
      <c r="H3" s="191"/>
      <c r="I3" s="191"/>
      <c r="J3" s="192"/>
    </row>
    <row r="4" spans="1:10" ht="142.5" customHeight="1">
      <c r="A4" s="20"/>
      <c r="B4" s="21"/>
      <c r="C4" s="22"/>
      <c r="D4" s="23"/>
      <c r="E4" s="21"/>
      <c r="F4" s="24"/>
      <c r="G4" s="24"/>
      <c r="H4" s="24"/>
      <c r="I4" s="24"/>
      <c r="J4" s="25"/>
    </row>
  </sheetData>
  <mergeCells count="3">
    <mergeCell ref="A1:J1"/>
    <mergeCell ref="B3:J3"/>
    <mergeCell ref="B2:J2"/>
  </mergeCells>
  <phoneticPr fontId="56" type="noConversion"/>
  <pageMargins left="0.71" right="0.71" top="0.75" bottom="0.75" header="0.31" footer="0.31"/>
  <pageSetup paperSize="9" scale="0" orientation="landscape"/>
  <headerFooter>
    <oddHeader>&amp;L&amp;C&amp;R</oddHeader>
    <oddFooter>&amp;L&amp;C&amp;R</oddFooter>
    <evenHeader>&amp;L&amp;C&amp;R</evenHeader>
    <evenFooter>&amp;L&amp;C&amp;R</evenFooter>
  </headerFooter>
</worksheet>
</file>

<file path=xl/worksheets/sheet10.xml><?xml version="1.0" encoding="utf-8"?>
<worksheet xmlns="http://schemas.openxmlformats.org/spreadsheetml/2006/main" xmlns:r="http://schemas.openxmlformats.org/officeDocument/2006/relationships">
  <sheetPr>
    <outlinePr summaryBelow="0" summaryRight="0"/>
    <pageSetUpPr fitToPage="1"/>
  </sheetPr>
  <dimension ref="A1:AA76"/>
  <sheetViews>
    <sheetView showZeros="0" workbookViewId="0">
      <pane xSplit="3" ySplit="9" topLeftCell="T67" activePane="bottomRight" state="frozen"/>
      <selection activeCell="C24" sqref="C24"/>
      <selection pane="topRight" activeCell="C24" sqref="C24"/>
      <selection pane="bottomLeft" activeCell="C24" sqref="C24"/>
      <selection pane="bottomRight" activeCell="D1" sqref="D1:D1048576"/>
    </sheetView>
  </sheetViews>
  <sheetFormatPr defaultRowHeight="14.25" customHeight="1"/>
  <cols>
    <col min="1" max="1" width="32.875" customWidth="1"/>
    <col min="2" max="2" width="21.125" customWidth="1"/>
    <col min="3" max="3" width="32.75" customWidth="1"/>
    <col min="4" max="4" width="28.625" customWidth="1"/>
    <col min="5" max="5" width="10.125" customWidth="1"/>
    <col min="6" max="6" width="23.125" customWidth="1"/>
    <col min="7" max="7" width="10.25" customWidth="1"/>
    <col min="8" max="8" width="18.875" customWidth="1"/>
    <col min="9" max="9" width="19" customWidth="1"/>
    <col min="10" max="10" width="18.875" customWidth="1"/>
    <col min="11" max="11" width="19" customWidth="1"/>
    <col min="12" max="12" width="16.125" customWidth="1"/>
    <col min="13" max="13" width="17.625" customWidth="1"/>
    <col min="14" max="14" width="15" customWidth="1"/>
    <col min="15" max="15" width="15.125" customWidth="1"/>
    <col min="16" max="20" width="19" customWidth="1"/>
    <col min="21" max="26" width="18.875" customWidth="1"/>
    <col min="27" max="27" width="19" customWidth="1"/>
  </cols>
  <sheetData>
    <row r="1" spans="1:27" ht="18.75" customHeight="1">
      <c r="B1" s="77"/>
      <c r="D1" s="78"/>
      <c r="E1" s="78"/>
      <c r="F1" s="78"/>
      <c r="G1" s="78"/>
      <c r="H1" s="78"/>
      <c r="I1" s="79"/>
      <c r="J1" s="79"/>
      <c r="K1" s="79"/>
      <c r="L1" s="80"/>
      <c r="M1" s="80"/>
      <c r="N1" s="80"/>
      <c r="O1" s="79"/>
      <c r="S1" s="77"/>
      <c r="U1" s="81"/>
      <c r="V1" s="81"/>
      <c r="W1" s="81"/>
      <c r="X1" s="81"/>
      <c r="Y1" s="81"/>
      <c r="Z1" s="81"/>
      <c r="AA1" s="81"/>
    </row>
    <row r="2" spans="1:27" ht="39.75" customHeight="1">
      <c r="A2" s="245" t="s">
        <v>65</v>
      </c>
      <c r="B2" s="245"/>
      <c r="C2" s="245"/>
      <c r="D2" s="245"/>
      <c r="E2" s="245"/>
      <c r="F2" s="245"/>
      <c r="G2" s="245"/>
      <c r="H2" s="245"/>
      <c r="I2" s="245"/>
      <c r="J2" s="245"/>
      <c r="K2" s="245"/>
      <c r="L2" s="245"/>
      <c r="M2" s="245"/>
      <c r="N2" s="245"/>
      <c r="O2" s="245"/>
      <c r="P2" s="245"/>
      <c r="Q2" s="245"/>
      <c r="R2" s="245"/>
      <c r="S2" s="245"/>
      <c r="T2" s="245"/>
      <c r="U2" s="245"/>
      <c r="V2" s="245"/>
      <c r="W2" s="245"/>
      <c r="X2" s="245"/>
      <c r="Y2" s="245"/>
      <c r="Z2" s="245"/>
      <c r="AA2" s="245"/>
    </row>
    <row r="3" spans="1:27" ht="18.75" customHeight="1">
      <c r="A3" s="248" t="str">
        <f>"部门名称："&amp;"大理经济技术开发区教育管理办公室"</f>
        <v>部门名称：大理经济技术开发区教育管理办公室</v>
      </c>
      <c r="B3" s="248"/>
      <c r="C3" s="248"/>
      <c r="D3" s="248"/>
      <c r="E3" s="248"/>
      <c r="F3" s="248"/>
      <c r="G3" s="248"/>
      <c r="H3" s="248"/>
      <c r="I3" s="92"/>
      <c r="J3" s="92"/>
      <c r="K3" s="92"/>
      <c r="L3" s="93"/>
      <c r="M3" s="93"/>
      <c r="N3" s="93"/>
      <c r="O3" s="92"/>
      <c r="P3" s="94"/>
      <c r="Q3" s="94"/>
      <c r="R3" s="94"/>
      <c r="S3" s="95"/>
      <c r="T3" s="94"/>
      <c r="U3" s="96"/>
      <c r="V3" s="96"/>
      <c r="W3" s="96"/>
      <c r="X3" s="96"/>
      <c r="Y3" s="96"/>
      <c r="Z3" s="96"/>
      <c r="AA3" s="96" t="s">
        <v>1</v>
      </c>
    </row>
    <row r="4" spans="1:27" ht="18" customHeight="1">
      <c r="A4" s="249" t="s">
        <v>442</v>
      </c>
      <c r="B4" s="249" t="s">
        <v>258</v>
      </c>
      <c r="C4" s="249" t="s">
        <v>259</v>
      </c>
      <c r="D4" s="249" t="s">
        <v>443</v>
      </c>
      <c r="E4" s="249" t="s">
        <v>260</v>
      </c>
      <c r="F4" s="249" t="s">
        <v>261</v>
      </c>
      <c r="G4" s="249" t="s">
        <v>444</v>
      </c>
      <c r="H4" s="249" t="s">
        <v>445</v>
      </c>
      <c r="I4" s="250" t="s">
        <v>446</v>
      </c>
      <c r="J4" s="250" t="s">
        <v>79</v>
      </c>
      <c r="K4" s="250"/>
      <c r="L4" s="250"/>
      <c r="M4" s="250"/>
      <c r="N4" s="250"/>
      <c r="O4" s="250"/>
      <c r="P4" s="250"/>
      <c r="Q4" s="250"/>
      <c r="R4" s="250"/>
      <c r="S4" s="250"/>
      <c r="T4" s="250"/>
      <c r="U4" s="250"/>
      <c r="V4" s="250" t="s">
        <v>47</v>
      </c>
      <c r="W4" s="250"/>
      <c r="X4" s="250"/>
      <c r="Y4" s="250"/>
      <c r="Z4" s="250"/>
      <c r="AA4" s="250"/>
    </row>
    <row r="5" spans="1:27" ht="18" customHeight="1">
      <c r="A5" s="249"/>
      <c r="B5" s="249"/>
      <c r="C5" s="249"/>
      <c r="D5" s="249"/>
      <c r="E5" s="249"/>
      <c r="F5" s="249"/>
      <c r="G5" s="249"/>
      <c r="H5" s="249"/>
      <c r="I5" s="250"/>
      <c r="J5" s="250" t="s">
        <v>80</v>
      </c>
      <c r="K5" s="250" t="s">
        <v>81</v>
      </c>
      <c r="L5" s="250"/>
      <c r="M5" s="249" t="s">
        <v>82</v>
      </c>
      <c r="N5" s="249" t="s">
        <v>83</v>
      </c>
      <c r="O5" s="249" t="s">
        <v>84</v>
      </c>
      <c r="P5" s="250" t="s">
        <v>85</v>
      </c>
      <c r="Q5" s="250"/>
      <c r="R5" s="250"/>
      <c r="S5" s="250"/>
      <c r="T5" s="250"/>
      <c r="U5" s="250"/>
      <c r="V5" s="251" t="s">
        <v>80</v>
      </c>
      <c r="W5" s="251" t="s">
        <v>81</v>
      </c>
      <c r="X5" s="251" t="s">
        <v>82</v>
      </c>
      <c r="Y5" s="251" t="s">
        <v>83</v>
      </c>
      <c r="Z5" s="251" t="s">
        <v>84</v>
      </c>
      <c r="AA5" s="251" t="s">
        <v>85</v>
      </c>
    </row>
    <row r="6" spans="1:27" ht="18.75" customHeight="1">
      <c r="A6" s="249"/>
      <c r="B6" s="249"/>
      <c r="C6" s="249"/>
      <c r="D6" s="249"/>
      <c r="E6" s="249"/>
      <c r="F6" s="249"/>
      <c r="G6" s="249"/>
      <c r="H6" s="249"/>
      <c r="I6" s="250"/>
      <c r="J6" s="249"/>
      <c r="K6" s="249"/>
      <c r="L6" s="249"/>
      <c r="M6" s="249" t="s">
        <v>82</v>
      </c>
      <c r="N6" s="249"/>
      <c r="O6" s="249"/>
      <c r="P6" s="249" t="s">
        <v>80</v>
      </c>
      <c r="Q6" s="249" t="s">
        <v>87</v>
      </c>
      <c r="R6" s="249" t="s">
        <v>270</v>
      </c>
      <c r="S6" s="249" t="s">
        <v>89</v>
      </c>
      <c r="T6" s="249" t="s">
        <v>90</v>
      </c>
      <c r="U6" s="249" t="s">
        <v>91</v>
      </c>
      <c r="V6" s="249"/>
      <c r="W6" s="249"/>
      <c r="X6" s="249"/>
      <c r="Y6" s="249"/>
      <c r="Z6" s="249"/>
      <c r="AA6" s="249"/>
    </row>
    <row r="7" spans="1:27" ht="37.5" customHeight="1">
      <c r="A7" s="249"/>
      <c r="B7" s="249"/>
      <c r="C7" s="249"/>
      <c r="D7" s="249"/>
      <c r="E7" s="249"/>
      <c r="F7" s="249"/>
      <c r="G7" s="249"/>
      <c r="H7" s="249"/>
      <c r="I7" s="250"/>
      <c r="J7" s="249"/>
      <c r="K7" s="97" t="s">
        <v>264</v>
      </c>
      <c r="L7" s="97" t="s">
        <v>447</v>
      </c>
      <c r="M7" s="249"/>
      <c r="N7" s="249"/>
      <c r="O7" s="249" t="s">
        <v>84</v>
      </c>
      <c r="P7" s="249" t="s">
        <v>80</v>
      </c>
      <c r="Q7" s="249" t="s">
        <v>87</v>
      </c>
      <c r="R7" s="249" t="s">
        <v>270</v>
      </c>
      <c r="S7" s="249" t="s">
        <v>89</v>
      </c>
      <c r="T7" s="249" t="s">
        <v>90</v>
      </c>
      <c r="U7" s="249" t="s">
        <v>91</v>
      </c>
      <c r="V7" s="249"/>
      <c r="W7" s="249"/>
      <c r="X7" s="249"/>
      <c r="Y7" s="249"/>
      <c r="Z7" s="249"/>
      <c r="AA7" s="249"/>
    </row>
    <row r="8" spans="1:27" ht="19.5" customHeight="1">
      <c r="A8" s="87">
        <v>1</v>
      </c>
      <c r="B8" s="87">
        <v>2</v>
      </c>
      <c r="C8" s="87">
        <v>3</v>
      </c>
      <c r="D8" s="87">
        <v>4</v>
      </c>
      <c r="E8" s="87">
        <v>5</v>
      </c>
      <c r="F8" s="87">
        <v>6</v>
      </c>
      <c r="G8" s="87">
        <v>7</v>
      </c>
      <c r="H8" s="87">
        <v>8</v>
      </c>
      <c r="I8" s="87" t="s">
        <v>448</v>
      </c>
      <c r="J8" s="87" t="s">
        <v>449</v>
      </c>
      <c r="K8" s="87">
        <v>11</v>
      </c>
      <c r="L8" s="87">
        <v>12</v>
      </c>
      <c r="M8" s="87">
        <v>13</v>
      </c>
      <c r="N8" s="87">
        <v>14</v>
      </c>
      <c r="O8" s="87">
        <v>15</v>
      </c>
      <c r="P8" s="87" t="s">
        <v>450</v>
      </c>
      <c r="Q8" s="87">
        <v>17</v>
      </c>
      <c r="R8" s="87">
        <v>18</v>
      </c>
      <c r="S8" s="87">
        <v>19</v>
      </c>
      <c r="T8" s="87">
        <v>20</v>
      </c>
      <c r="U8" s="87">
        <v>21</v>
      </c>
      <c r="V8" s="87" t="s">
        <v>451</v>
      </c>
      <c r="W8" s="87">
        <v>23</v>
      </c>
      <c r="X8" s="87">
        <v>24</v>
      </c>
      <c r="Y8" s="87">
        <v>25</v>
      </c>
      <c r="Z8" s="87">
        <v>26</v>
      </c>
      <c r="AA8" s="87">
        <v>27</v>
      </c>
    </row>
    <row r="9" spans="1:27" ht="21" customHeight="1">
      <c r="A9" s="89" t="s">
        <v>452</v>
      </c>
      <c r="B9" s="89" t="s">
        <v>453</v>
      </c>
      <c r="C9" s="89" t="s">
        <v>454</v>
      </c>
      <c r="D9" s="98" t="s">
        <v>97</v>
      </c>
      <c r="E9" s="89" t="s">
        <v>145</v>
      </c>
      <c r="F9" s="89" t="s">
        <v>146</v>
      </c>
      <c r="G9" s="89" t="s">
        <v>300</v>
      </c>
      <c r="H9" s="89" t="s">
        <v>301</v>
      </c>
      <c r="I9" s="48">
        <f>J9+V9</f>
        <v>100000</v>
      </c>
      <c r="J9" s="48">
        <v>100000</v>
      </c>
      <c r="K9" s="48">
        <v>100000</v>
      </c>
      <c r="L9" s="48">
        <v>100000</v>
      </c>
      <c r="M9" s="48"/>
      <c r="N9" s="48"/>
      <c r="O9" s="48"/>
      <c r="P9" s="48"/>
      <c r="Q9" s="48"/>
      <c r="R9" s="48"/>
      <c r="S9" s="48"/>
      <c r="T9" s="48"/>
      <c r="U9" s="48"/>
      <c r="V9" s="48">
        <f>W9</f>
        <v>0</v>
      </c>
      <c r="W9" s="48"/>
      <c r="X9" s="48"/>
      <c r="Y9" s="48"/>
      <c r="Z9" s="48"/>
      <c r="AA9" s="48"/>
    </row>
    <row r="10" spans="1:27" ht="21" customHeight="1">
      <c r="A10" s="89" t="s">
        <v>455</v>
      </c>
      <c r="B10" s="89" t="s">
        <v>456</v>
      </c>
      <c r="C10" s="89" t="s">
        <v>457</v>
      </c>
      <c r="D10" s="98" t="s">
        <v>97</v>
      </c>
      <c r="E10" s="89" t="s">
        <v>151</v>
      </c>
      <c r="F10" s="89" t="s">
        <v>152</v>
      </c>
      <c r="G10" s="89" t="s">
        <v>300</v>
      </c>
      <c r="H10" s="89" t="s">
        <v>301</v>
      </c>
      <c r="I10" s="48">
        <f t="shared" ref="I10:I73" si="0">J10+V10</f>
        <v>169000</v>
      </c>
      <c r="J10" s="48">
        <v>169000</v>
      </c>
      <c r="K10" s="48">
        <v>169000</v>
      </c>
      <c r="L10" s="48">
        <v>169000</v>
      </c>
      <c r="M10" s="48"/>
      <c r="N10" s="48"/>
      <c r="O10" s="48"/>
      <c r="P10" s="48"/>
      <c r="Q10" s="48"/>
      <c r="R10" s="48"/>
      <c r="S10" s="48"/>
      <c r="T10" s="48"/>
      <c r="U10" s="48"/>
      <c r="V10" s="48">
        <f t="shared" ref="V10:V73" si="1">W10</f>
        <v>0</v>
      </c>
      <c r="W10" s="48"/>
      <c r="X10" s="48"/>
      <c r="Y10" s="48"/>
      <c r="Z10" s="91"/>
      <c r="AA10" s="91"/>
    </row>
    <row r="11" spans="1:27" ht="21" customHeight="1">
      <c r="A11" s="89" t="s">
        <v>455</v>
      </c>
      <c r="B11" s="89" t="s">
        <v>456</v>
      </c>
      <c r="C11" s="89" t="s">
        <v>457</v>
      </c>
      <c r="D11" s="98" t="s">
        <v>97</v>
      </c>
      <c r="E11" s="89" t="s">
        <v>151</v>
      </c>
      <c r="F11" s="89" t="s">
        <v>152</v>
      </c>
      <c r="G11" s="89" t="s">
        <v>458</v>
      </c>
      <c r="H11" s="89" t="s">
        <v>459</v>
      </c>
      <c r="I11" s="48">
        <f t="shared" si="0"/>
        <v>31000</v>
      </c>
      <c r="J11" s="48">
        <v>31000</v>
      </c>
      <c r="K11" s="48">
        <v>31000</v>
      </c>
      <c r="L11" s="48">
        <v>31000</v>
      </c>
      <c r="M11" s="48"/>
      <c r="N11" s="48"/>
      <c r="O11" s="48"/>
      <c r="P11" s="48"/>
      <c r="Q11" s="48"/>
      <c r="R11" s="48"/>
      <c r="S11" s="48"/>
      <c r="T11" s="48"/>
      <c r="U11" s="48"/>
      <c r="V11" s="48">
        <f t="shared" si="1"/>
        <v>0</v>
      </c>
      <c r="W11" s="48"/>
      <c r="X11" s="48"/>
      <c r="Y11" s="48"/>
      <c r="Z11" s="91"/>
      <c r="AA11" s="91"/>
    </row>
    <row r="12" spans="1:27" ht="21" customHeight="1">
      <c r="A12" s="89" t="s">
        <v>455</v>
      </c>
      <c r="B12" s="89" t="s">
        <v>460</v>
      </c>
      <c r="C12" s="89" t="s">
        <v>461</v>
      </c>
      <c r="D12" s="98" t="s">
        <v>97</v>
      </c>
      <c r="E12" s="89" t="s">
        <v>169</v>
      </c>
      <c r="F12" s="89" t="s">
        <v>170</v>
      </c>
      <c r="G12" s="89" t="s">
        <v>462</v>
      </c>
      <c r="H12" s="89" t="s">
        <v>463</v>
      </c>
      <c r="I12" s="48">
        <f t="shared" si="0"/>
        <v>2000000</v>
      </c>
      <c r="J12" s="48">
        <v>2000000</v>
      </c>
      <c r="K12" s="48">
        <v>2000000</v>
      </c>
      <c r="L12" s="48">
        <v>2000000</v>
      </c>
      <c r="M12" s="48"/>
      <c r="N12" s="48"/>
      <c r="O12" s="48"/>
      <c r="P12" s="48"/>
      <c r="Q12" s="48"/>
      <c r="R12" s="48"/>
      <c r="S12" s="48"/>
      <c r="T12" s="48"/>
      <c r="U12" s="48"/>
      <c r="V12" s="48">
        <f t="shared" si="1"/>
        <v>0</v>
      </c>
      <c r="W12" s="48"/>
      <c r="X12" s="48"/>
      <c r="Y12" s="48"/>
      <c r="Z12" s="91"/>
      <c r="AA12" s="91"/>
    </row>
    <row r="13" spans="1:27" ht="21" customHeight="1">
      <c r="A13" s="89" t="s">
        <v>455</v>
      </c>
      <c r="B13" s="89" t="s">
        <v>464</v>
      </c>
      <c r="C13" s="89" t="s">
        <v>465</v>
      </c>
      <c r="D13" s="98" t="s">
        <v>97</v>
      </c>
      <c r="E13" s="89" t="s">
        <v>151</v>
      </c>
      <c r="F13" s="89" t="s">
        <v>152</v>
      </c>
      <c r="G13" s="89" t="s">
        <v>466</v>
      </c>
      <c r="H13" s="89" t="s">
        <v>467</v>
      </c>
      <c r="I13" s="48">
        <f t="shared" si="0"/>
        <v>522000</v>
      </c>
      <c r="J13" s="48">
        <v>522000</v>
      </c>
      <c r="K13" s="48">
        <v>522000</v>
      </c>
      <c r="L13" s="48">
        <v>522000</v>
      </c>
      <c r="M13" s="48"/>
      <c r="N13" s="48"/>
      <c r="O13" s="48"/>
      <c r="P13" s="48"/>
      <c r="Q13" s="48"/>
      <c r="R13" s="48"/>
      <c r="S13" s="48"/>
      <c r="T13" s="48"/>
      <c r="U13" s="48"/>
      <c r="V13" s="48">
        <f t="shared" si="1"/>
        <v>0</v>
      </c>
      <c r="W13" s="48"/>
      <c r="X13" s="48"/>
      <c r="Y13" s="48"/>
      <c r="Z13" s="91"/>
      <c r="AA13" s="91"/>
    </row>
    <row r="14" spans="1:27" ht="21" customHeight="1">
      <c r="A14" s="89" t="s">
        <v>468</v>
      </c>
      <c r="B14" s="89" t="s">
        <v>469</v>
      </c>
      <c r="C14" s="89" t="s">
        <v>470</v>
      </c>
      <c r="D14" s="98" t="s">
        <v>97</v>
      </c>
      <c r="E14" s="89" t="s">
        <v>151</v>
      </c>
      <c r="F14" s="89" t="s">
        <v>152</v>
      </c>
      <c r="G14" s="89" t="s">
        <v>471</v>
      </c>
      <c r="H14" s="89" t="s">
        <v>472</v>
      </c>
      <c r="I14" s="48">
        <f t="shared" si="0"/>
        <v>2079000</v>
      </c>
      <c r="J14" s="48">
        <v>2079000</v>
      </c>
      <c r="K14" s="48">
        <v>2079000</v>
      </c>
      <c r="L14" s="48">
        <v>2079000</v>
      </c>
      <c r="M14" s="48"/>
      <c r="N14" s="48"/>
      <c r="O14" s="48"/>
      <c r="P14" s="48"/>
      <c r="Q14" s="48"/>
      <c r="R14" s="48"/>
      <c r="S14" s="48"/>
      <c r="T14" s="48"/>
      <c r="U14" s="48"/>
      <c r="V14" s="48">
        <f t="shared" si="1"/>
        <v>0</v>
      </c>
      <c r="W14" s="48"/>
      <c r="X14" s="48"/>
      <c r="Y14" s="48"/>
      <c r="Z14" s="91"/>
      <c r="AA14" s="91"/>
    </row>
    <row r="15" spans="1:27" ht="21" customHeight="1">
      <c r="A15" s="89" t="s">
        <v>455</v>
      </c>
      <c r="B15" s="89" t="s">
        <v>473</v>
      </c>
      <c r="C15" s="89" t="s">
        <v>474</v>
      </c>
      <c r="D15" s="98" t="s">
        <v>97</v>
      </c>
      <c r="E15" s="89" t="s">
        <v>141</v>
      </c>
      <c r="F15" s="89" t="s">
        <v>142</v>
      </c>
      <c r="G15" s="89" t="s">
        <v>306</v>
      </c>
      <c r="H15" s="89" t="s">
        <v>305</v>
      </c>
      <c r="I15" s="48">
        <f t="shared" si="0"/>
        <v>415800</v>
      </c>
      <c r="J15" s="48">
        <v>415800</v>
      </c>
      <c r="K15" s="48">
        <v>415800</v>
      </c>
      <c r="L15" s="48">
        <v>415800</v>
      </c>
      <c r="M15" s="48"/>
      <c r="N15" s="48"/>
      <c r="O15" s="48"/>
      <c r="P15" s="48"/>
      <c r="Q15" s="48"/>
      <c r="R15" s="48"/>
      <c r="S15" s="48"/>
      <c r="T15" s="48"/>
      <c r="U15" s="48"/>
      <c r="V15" s="48">
        <f t="shared" si="1"/>
        <v>0</v>
      </c>
      <c r="W15" s="48"/>
      <c r="X15" s="48"/>
      <c r="Y15" s="48"/>
      <c r="Z15" s="91"/>
      <c r="AA15" s="91"/>
    </row>
    <row r="16" spans="1:27" ht="21" customHeight="1">
      <c r="A16" s="89" t="s">
        <v>455</v>
      </c>
      <c r="B16" s="89" t="s">
        <v>475</v>
      </c>
      <c r="C16" s="89" t="s">
        <v>476</v>
      </c>
      <c r="D16" s="98" t="s">
        <v>986</v>
      </c>
      <c r="E16" s="89" t="s">
        <v>988</v>
      </c>
      <c r="F16" s="89" t="s">
        <v>968</v>
      </c>
      <c r="G16" s="89" t="s">
        <v>462</v>
      </c>
      <c r="H16" s="89" t="s">
        <v>993</v>
      </c>
      <c r="I16" s="48">
        <f t="shared" si="0"/>
        <v>3000000</v>
      </c>
      <c r="J16" s="48">
        <v>3000000</v>
      </c>
      <c r="K16" s="48">
        <v>3000000</v>
      </c>
      <c r="L16" s="48">
        <v>3000000</v>
      </c>
      <c r="M16" s="48"/>
      <c r="N16" s="48"/>
      <c r="O16" s="48"/>
      <c r="P16" s="48"/>
      <c r="Q16" s="48"/>
      <c r="R16" s="48"/>
      <c r="S16" s="48"/>
      <c r="T16" s="48"/>
      <c r="U16" s="48"/>
      <c r="V16" s="48">
        <f t="shared" si="1"/>
        <v>0</v>
      </c>
      <c r="W16" s="48"/>
      <c r="X16" s="48"/>
      <c r="Y16" s="48"/>
      <c r="Z16" s="91"/>
      <c r="AA16" s="91"/>
    </row>
    <row r="17" spans="1:27" s="183" customFormat="1" ht="21" customHeight="1">
      <c r="A17" s="89" t="s">
        <v>455</v>
      </c>
      <c r="B17" s="89" t="s">
        <v>1010</v>
      </c>
      <c r="C17" s="89" t="s">
        <v>962</v>
      </c>
      <c r="D17" s="98" t="s">
        <v>986</v>
      </c>
      <c r="E17" s="89" t="s">
        <v>964</v>
      </c>
      <c r="F17" s="89" t="s">
        <v>989</v>
      </c>
      <c r="G17" s="89" t="s">
        <v>991</v>
      </c>
      <c r="H17" s="89" t="s">
        <v>994</v>
      </c>
      <c r="I17" s="48">
        <f t="shared" si="0"/>
        <v>15600</v>
      </c>
      <c r="J17" s="48"/>
      <c r="K17" s="48"/>
      <c r="L17" s="48"/>
      <c r="M17" s="48"/>
      <c r="N17" s="48"/>
      <c r="O17" s="48"/>
      <c r="P17" s="48"/>
      <c r="Q17" s="48"/>
      <c r="R17" s="48"/>
      <c r="S17" s="48"/>
      <c r="T17" s="48"/>
      <c r="U17" s="48"/>
      <c r="V17" s="48">
        <f t="shared" si="1"/>
        <v>15600</v>
      </c>
      <c r="W17" s="48">
        <v>15600</v>
      </c>
      <c r="X17" s="48"/>
      <c r="Y17" s="48"/>
      <c r="Z17" s="91"/>
      <c r="AA17" s="91"/>
    </row>
    <row r="18" spans="1:27" s="183" customFormat="1" ht="21" customHeight="1">
      <c r="A18" s="89" t="s">
        <v>455</v>
      </c>
      <c r="B18" s="89" t="s">
        <v>1011</v>
      </c>
      <c r="C18" s="89" t="s">
        <v>963</v>
      </c>
      <c r="D18" s="98" t="s">
        <v>986</v>
      </c>
      <c r="E18" s="89" t="s">
        <v>964</v>
      </c>
      <c r="F18" s="89" t="s">
        <v>989</v>
      </c>
      <c r="G18" s="89" t="s">
        <v>991</v>
      </c>
      <c r="H18" s="89" t="s">
        <v>994</v>
      </c>
      <c r="I18" s="48">
        <f t="shared" si="0"/>
        <v>100000</v>
      </c>
      <c r="J18" s="48"/>
      <c r="K18" s="48"/>
      <c r="L18" s="48"/>
      <c r="M18" s="48"/>
      <c r="N18" s="48"/>
      <c r="O18" s="48"/>
      <c r="P18" s="48"/>
      <c r="Q18" s="48"/>
      <c r="R18" s="48"/>
      <c r="S18" s="48"/>
      <c r="T18" s="48"/>
      <c r="U18" s="48"/>
      <c r="V18" s="48">
        <f t="shared" si="1"/>
        <v>100000</v>
      </c>
      <c r="W18" s="48">
        <v>100000</v>
      </c>
      <c r="X18" s="48"/>
      <c r="Y18" s="48"/>
      <c r="Z18" s="91"/>
      <c r="AA18" s="91"/>
    </row>
    <row r="19" spans="1:27" ht="21" customHeight="1">
      <c r="A19" s="89" t="s">
        <v>468</v>
      </c>
      <c r="B19" s="89" t="s">
        <v>477</v>
      </c>
      <c r="C19" s="89" t="s">
        <v>478</v>
      </c>
      <c r="D19" s="98" t="s">
        <v>985</v>
      </c>
      <c r="E19" s="89" t="s">
        <v>987</v>
      </c>
      <c r="F19" s="89" t="s">
        <v>990</v>
      </c>
      <c r="G19" s="89" t="s">
        <v>991</v>
      </c>
      <c r="H19" s="89" t="s">
        <v>994</v>
      </c>
      <c r="I19" s="48">
        <f t="shared" si="0"/>
        <v>62040</v>
      </c>
      <c r="J19" s="48">
        <v>62040</v>
      </c>
      <c r="K19" s="48">
        <v>62040</v>
      </c>
      <c r="L19" s="48">
        <v>62040</v>
      </c>
      <c r="M19" s="48"/>
      <c r="N19" s="48"/>
      <c r="O19" s="48"/>
      <c r="P19" s="48"/>
      <c r="Q19" s="48"/>
      <c r="R19" s="48"/>
      <c r="S19" s="48"/>
      <c r="T19" s="48"/>
      <c r="U19" s="48"/>
      <c r="V19" s="48">
        <f t="shared" si="1"/>
        <v>0</v>
      </c>
      <c r="W19" s="48"/>
      <c r="X19" s="48"/>
      <c r="Y19" s="48"/>
      <c r="Z19" s="91"/>
      <c r="AA19" s="91"/>
    </row>
    <row r="20" spans="1:27" s="183" customFormat="1" ht="21" customHeight="1">
      <c r="A20" s="89" t="s">
        <v>455</v>
      </c>
      <c r="B20" s="89" t="s">
        <v>1012</v>
      </c>
      <c r="C20" s="89" t="s">
        <v>966</v>
      </c>
      <c r="D20" s="98" t="s">
        <v>985</v>
      </c>
      <c r="E20" s="89" t="s">
        <v>987</v>
      </c>
      <c r="F20" s="89" t="s">
        <v>992</v>
      </c>
      <c r="G20" s="89" t="s">
        <v>991</v>
      </c>
      <c r="H20" s="89" t="s">
        <v>994</v>
      </c>
      <c r="I20" s="48">
        <f t="shared" si="0"/>
        <v>64012</v>
      </c>
      <c r="J20" s="48"/>
      <c r="K20" s="48"/>
      <c r="L20" s="48"/>
      <c r="M20" s="48"/>
      <c r="N20" s="48"/>
      <c r="O20" s="48"/>
      <c r="P20" s="48"/>
      <c r="Q20" s="48"/>
      <c r="R20" s="48"/>
      <c r="S20" s="48"/>
      <c r="T20" s="48"/>
      <c r="U20" s="48"/>
      <c r="V20" s="48">
        <f t="shared" si="1"/>
        <v>64012</v>
      </c>
      <c r="W20" s="48">
        <v>64012</v>
      </c>
      <c r="X20" s="48"/>
      <c r="Y20" s="48"/>
      <c r="Z20" s="91"/>
      <c r="AA20" s="91"/>
    </row>
    <row r="21" spans="1:27" s="183" customFormat="1" ht="21" customHeight="1">
      <c r="A21" s="89" t="s">
        <v>468</v>
      </c>
      <c r="B21" s="89" t="s">
        <v>1013</v>
      </c>
      <c r="C21" s="89" t="s">
        <v>967</v>
      </c>
      <c r="D21" s="98" t="s">
        <v>985</v>
      </c>
      <c r="E21" s="89" t="s">
        <v>159</v>
      </c>
      <c r="F21" s="89" t="s">
        <v>969</v>
      </c>
      <c r="G21" s="89" t="s">
        <v>970</v>
      </c>
      <c r="H21" s="89" t="s">
        <v>971</v>
      </c>
      <c r="I21" s="48">
        <f t="shared" si="0"/>
        <v>31050.25</v>
      </c>
      <c r="J21" s="48"/>
      <c r="K21" s="48"/>
      <c r="L21" s="48"/>
      <c r="M21" s="48"/>
      <c r="N21" s="48"/>
      <c r="O21" s="48"/>
      <c r="P21" s="48"/>
      <c r="Q21" s="48"/>
      <c r="R21" s="48"/>
      <c r="S21" s="48"/>
      <c r="T21" s="48"/>
      <c r="U21" s="48"/>
      <c r="V21" s="48">
        <f t="shared" si="1"/>
        <v>31050.25</v>
      </c>
      <c r="W21" s="48">
        <v>31050.25</v>
      </c>
      <c r="X21" s="48"/>
      <c r="Y21" s="48"/>
      <c r="Z21" s="91"/>
      <c r="AA21" s="91"/>
    </row>
    <row r="22" spans="1:27" s="183" customFormat="1" ht="21" customHeight="1">
      <c r="A22" s="89" t="s">
        <v>468</v>
      </c>
      <c r="B22" s="89" t="s">
        <v>1014</v>
      </c>
      <c r="C22" s="89" t="s">
        <v>972</v>
      </c>
      <c r="D22" s="98" t="s">
        <v>100</v>
      </c>
      <c r="E22" s="89" t="s">
        <v>159</v>
      </c>
      <c r="F22" s="89" t="s">
        <v>969</v>
      </c>
      <c r="G22" s="89" t="s">
        <v>300</v>
      </c>
      <c r="H22" s="89" t="s">
        <v>301</v>
      </c>
      <c r="I22" s="48">
        <f t="shared" si="0"/>
        <v>339731.51</v>
      </c>
      <c r="J22" s="48"/>
      <c r="K22" s="48"/>
      <c r="L22" s="48"/>
      <c r="M22" s="48"/>
      <c r="N22" s="48"/>
      <c r="O22" s="48"/>
      <c r="P22" s="48"/>
      <c r="Q22" s="48"/>
      <c r="R22" s="48"/>
      <c r="S22" s="48"/>
      <c r="T22" s="48"/>
      <c r="U22" s="48"/>
      <c r="V22" s="48">
        <f t="shared" si="1"/>
        <v>339731.51</v>
      </c>
      <c r="W22" s="48">
        <v>339731.51</v>
      </c>
      <c r="X22" s="48"/>
      <c r="Y22" s="48"/>
      <c r="Z22" s="91"/>
      <c r="AA22" s="91"/>
    </row>
    <row r="23" spans="1:27" s="183" customFormat="1" ht="21" customHeight="1">
      <c r="A23" s="89" t="s">
        <v>468</v>
      </c>
      <c r="B23" s="89" t="s">
        <v>1015</v>
      </c>
      <c r="C23" s="89" t="s">
        <v>972</v>
      </c>
      <c r="D23" s="98" t="s">
        <v>100</v>
      </c>
      <c r="E23" s="89" t="s">
        <v>159</v>
      </c>
      <c r="F23" s="89" t="s">
        <v>969</v>
      </c>
      <c r="G23" s="89" t="s">
        <v>458</v>
      </c>
      <c r="H23" s="89" t="s">
        <v>459</v>
      </c>
      <c r="I23" s="48">
        <f t="shared" si="0"/>
        <v>8450</v>
      </c>
      <c r="J23" s="48"/>
      <c r="K23" s="48"/>
      <c r="L23" s="48"/>
      <c r="M23" s="48"/>
      <c r="N23" s="48"/>
      <c r="O23" s="48"/>
      <c r="P23" s="48"/>
      <c r="Q23" s="48"/>
      <c r="R23" s="48"/>
      <c r="S23" s="48"/>
      <c r="T23" s="48"/>
      <c r="U23" s="48"/>
      <c r="V23" s="48">
        <f t="shared" si="1"/>
        <v>8450</v>
      </c>
      <c r="W23" s="48">
        <v>8450</v>
      </c>
      <c r="X23" s="48"/>
      <c r="Y23" s="48"/>
      <c r="Z23" s="91"/>
      <c r="AA23" s="91"/>
    </row>
    <row r="24" spans="1:27" s="183" customFormat="1" ht="21" customHeight="1">
      <c r="A24" s="89" t="s">
        <v>468</v>
      </c>
      <c r="B24" s="89" t="s">
        <v>1015</v>
      </c>
      <c r="C24" s="89" t="s">
        <v>972</v>
      </c>
      <c r="D24" s="98" t="s">
        <v>100</v>
      </c>
      <c r="E24" s="89" t="s">
        <v>973</v>
      </c>
      <c r="F24" s="89" t="s">
        <v>974</v>
      </c>
      <c r="G24" s="89" t="s">
        <v>300</v>
      </c>
      <c r="H24" s="89" t="s">
        <v>301</v>
      </c>
      <c r="I24" s="48">
        <f t="shared" si="0"/>
        <v>5707</v>
      </c>
      <c r="J24" s="48"/>
      <c r="K24" s="48"/>
      <c r="L24" s="48"/>
      <c r="M24" s="48"/>
      <c r="N24" s="48"/>
      <c r="O24" s="48"/>
      <c r="P24" s="48"/>
      <c r="Q24" s="48"/>
      <c r="R24" s="48"/>
      <c r="S24" s="48"/>
      <c r="T24" s="48"/>
      <c r="U24" s="48"/>
      <c r="V24" s="48">
        <f t="shared" si="1"/>
        <v>5707</v>
      </c>
      <c r="W24" s="48">
        <v>5707</v>
      </c>
      <c r="X24" s="48"/>
      <c r="Y24" s="48"/>
      <c r="Z24" s="91"/>
      <c r="AA24" s="91"/>
    </row>
    <row r="25" spans="1:27" s="183" customFormat="1" ht="21" customHeight="1">
      <c r="A25" s="89" t="s">
        <v>455</v>
      </c>
      <c r="B25" s="89" t="s">
        <v>1016</v>
      </c>
      <c r="C25" s="89" t="s">
        <v>1057</v>
      </c>
      <c r="D25" s="98" t="s">
        <v>100</v>
      </c>
      <c r="E25" s="89" t="s">
        <v>975</v>
      </c>
      <c r="F25" s="89" t="s">
        <v>976</v>
      </c>
      <c r="G25" s="89" t="s">
        <v>300</v>
      </c>
      <c r="H25" s="89" t="s">
        <v>301</v>
      </c>
      <c r="I25" s="48">
        <f t="shared" si="0"/>
        <v>120000</v>
      </c>
      <c r="J25" s="48"/>
      <c r="K25" s="48"/>
      <c r="L25" s="48"/>
      <c r="M25" s="48"/>
      <c r="N25" s="48"/>
      <c r="O25" s="48"/>
      <c r="P25" s="48"/>
      <c r="Q25" s="48"/>
      <c r="R25" s="48"/>
      <c r="S25" s="48"/>
      <c r="T25" s="48"/>
      <c r="U25" s="48"/>
      <c r="V25" s="48">
        <f t="shared" si="1"/>
        <v>120000</v>
      </c>
      <c r="W25" s="48">
        <v>120000</v>
      </c>
      <c r="X25" s="48"/>
      <c r="Y25" s="48"/>
      <c r="Z25" s="91"/>
      <c r="AA25" s="91"/>
    </row>
    <row r="26" spans="1:27" s="183" customFormat="1" ht="21" customHeight="1">
      <c r="A26" s="89" t="s">
        <v>455</v>
      </c>
      <c r="B26" s="89" t="s">
        <v>1017</v>
      </c>
      <c r="C26" s="89" t="s">
        <v>977</v>
      </c>
      <c r="D26" s="98" t="s">
        <v>100</v>
      </c>
      <c r="E26" s="89" t="s">
        <v>159</v>
      </c>
      <c r="F26" s="89" t="s">
        <v>969</v>
      </c>
      <c r="G26" s="89" t="s">
        <v>978</v>
      </c>
      <c r="H26" s="89" t="s">
        <v>979</v>
      </c>
      <c r="I26" s="48">
        <f t="shared" si="0"/>
        <v>51736.57</v>
      </c>
      <c r="J26" s="48"/>
      <c r="K26" s="48"/>
      <c r="L26" s="48"/>
      <c r="M26" s="48"/>
      <c r="N26" s="48"/>
      <c r="O26" s="48"/>
      <c r="P26" s="48"/>
      <c r="Q26" s="48"/>
      <c r="R26" s="48"/>
      <c r="S26" s="48"/>
      <c r="T26" s="48"/>
      <c r="U26" s="48"/>
      <c r="V26" s="48">
        <f t="shared" si="1"/>
        <v>51736.57</v>
      </c>
      <c r="W26" s="48">
        <v>51736.57</v>
      </c>
      <c r="X26" s="48"/>
      <c r="Y26" s="48"/>
      <c r="Z26" s="91"/>
      <c r="AA26" s="91"/>
    </row>
    <row r="27" spans="1:27" ht="21" customHeight="1">
      <c r="A27" s="89" t="s">
        <v>468</v>
      </c>
      <c r="B27" s="89" t="s">
        <v>479</v>
      </c>
      <c r="C27" s="89" t="s">
        <v>1001</v>
      </c>
      <c r="D27" s="98" t="s">
        <v>102</v>
      </c>
      <c r="E27" s="89" t="s">
        <v>157</v>
      </c>
      <c r="F27" s="89" t="s">
        <v>158</v>
      </c>
      <c r="G27" s="89" t="s">
        <v>300</v>
      </c>
      <c r="H27" s="89" t="s">
        <v>301</v>
      </c>
      <c r="I27" s="48">
        <f t="shared" si="0"/>
        <v>35873.279999999999</v>
      </c>
      <c r="J27" s="48">
        <v>35873.279999999999</v>
      </c>
      <c r="K27" s="48">
        <v>35873.279999999999</v>
      </c>
      <c r="L27" s="48">
        <v>35873.279999999999</v>
      </c>
      <c r="M27" s="48"/>
      <c r="N27" s="48"/>
      <c r="O27" s="48"/>
      <c r="P27" s="48"/>
      <c r="Q27" s="48"/>
      <c r="R27" s="48"/>
      <c r="S27" s="48"/>
      <c r="T27" s="48"/>
      <c r="U27" s="48"/>
      <c r="V27" s="48">
        <f t="shared" si="1"/>
        <v>0</v>
      </c>
      <c r="W27" s="48"/>
      <c r="X27" s="48"/>
      <c r="Y27" s="48"/>
      <c r="Z27" s="91"/>
      <c r="AA27" s="91"/>
    </row>
    <row r="28" spans="1:27" ht="21" customHeight="1">
      <c r="A28" s="89" t="s">
        <v>468</v>
      </c>
      <c r="B28" s="89" t="s">
        <v>479</v>
      </c>
      <c r="C28" s="89" t="s">
        <v>1001</v>
      </c>
      <c r="D28" s="98" t="s">
        <v>102</v>
      </c>
      <c r="E28" s="89" t="s">
        <v>163</v>
      </c>
      <c r="F28" s="89" t="s">
        <v>164</v>
      </c>
      <c r="G28" s="89" t="s">
        <v>300</v>
      </c>
      <c r="H28" s="89" t="s">
        <v>301</v>
      </c>
      <c r="I28" s="48">
        <f t="shared" si="0"/>
        <v>288</v>
      </c>
      <c r="J28" s="48">
        <v>288</v>
      </c>
      <c r="K28" s="48">
        <v>288</v>
      </c>
      <c r="L28" s="48">
        <v>288</v>
      </c>
      <c r="M28" s="48"/>
      <c r="N28" s="48"/>
      <c r="O28" s="48"/>
      <c r="P28" s="48"/>
      <c r="Q28" s="48"/>
      <c r="R28" s="48"/>
      <c r="S28" s="48"/>
      <c r="T28" s="48"/>
      <c r="U28" s="48"/>
      <c r="V28" s="48">
        <f t="shared" si="1"/>
        <v>0</v>
      </c>
      <c r="W28" s="48"/>
      <c r="X28" s="48"/>
      <c r="Y28" s="48"/>
      <c r="Z28" s="91"/>
      <c r="AA28" s="91"/>
    </row>
    <row r="29" spans="1:27" s="183" customFormat="1" ht="21" customHeight="1">
      <c r="A29" s="89" t="s">
        <v>455</v>
      </c>
      <c r="B29" s="89" t="s">
        <v>1018</v>
      </c>
      <c r="C29" s="89" t="s">
        <v>980</v>
      </c>
      <c r="D29" s="98" t="s">
        <v>102</v>
      </c>
      <c r="E29" s="89" t="s">
        <v>981</v>
      </c>
      <c r="F29" s="89" t="s">
        <v>982</v>
      </c>
      <c r="G29" s="89" t="s">
        <v>300</v>
      </c>
      <c r="H29" s="89" t="s">
        <v>301</v>
      </c>
      <c r="I29" s="48">
        <f t="shared" si="0"/>
        <v>20256.099999999999</v>
      </c>
      <c r="J29" s="48"/>
      <c r="K29" s="48"/>
      <c r="L29" s="48"/>
      <c r="M29" s="48"/>
      <c r="N29" s="48"/>
      <c r="O29" s="48"/>
      <c r="P29" s="48"/>
      <c r="Q29" s="48"/>
      <c r="R29" s="48"/>
      <c r="S29" s="48"/>
      <c r="T29" s="48"/>
      <c r="U29" s="48"/>
      <c r="V29" s="48">
        <f t="shared" si="1"/>
        <v>20256.099999999999</v>
      </c>
      <c r="W29" s="48">
        <v>20256.099999999999</v>
      </c>
      <c r="X29" s="48"/>
      <c r="Y29" s="48"/>
      <c r="Z29" s="91"/>
      <c r="AA29" s="91"/>
    </row>
    <row r="30" spans="1:27" s="183" customFormat="1" ht="21" customHeight="1">
      <c r="A30" s="89" t="s">
        <v>455</v>
      </c>
      <c r="B30" s="89" t="s">
        <v>1019</v>
      </c>
      <c r="C30" s="89" t="s">
        <v>983</v>
      </c>
      <c r="D30" s="98" t="s">
        <v>102</v>
      </c>
      <c r="E30" s="89" t="s">
        <v>157</v>
      </c>
      <c r="F30" s="89" t="s">
        <v>158</v>
      </c>
      <c r="G30" s="89" t="s">
        <v>300</v>
      </c>
      <c r="H30" s="89" t="s">
        <v>301</v>
      </c>
      <c r="I30" s="48">
        <f t="shared" si="0"/>
        <v>25910.11</v>
      </c>
      <c r="J30" s="48"/>
      <c r="K30" s="48"/>
      <c r="L30" s="48"/>
      <c r="M30" s="48"/>
      <c r="N30" s="48"/>
      <c r="O30" s="48"/>
      <c r="P30" s="48"/>
      <c r="Q30" s="48"/>
      <c r="R30" s="48"/>
      <c r="S30" s="48"/>
      <c r="T30" s="48"/>
      <c r="U30" s="48"/>
      <c r="V30" s="48">
        <f t="shared" si="1"/>
        <v>25910.11</v>
      </c>
      <c r="W30" s="48">
        <v>25910.11</v>
      </c>
      <c r="X30" s="48"/>
      <c r="Y30" s="48"/>
      <c r="Z30" s="91"/>
      <c r="AA30" s="91"/>
    </row>
    <row r="31" spans="1:27" s="183" customFormat="1" ht="21" customHeight="1">
      <c r="A31" s="89" t="s">
        <v>468</v>
      </c>
      <c r="B31" s="89" t="s">
        <v>1020</v>
      </c>
      <c r="C31" s="89" t="s">
        <v>984</v>
      </c>
      <c r="D31" s="98" t="s">
        <v>102</v>
      </c>
      <c r="E31" s="89" t="s">
        <v>157</v>
      </c>
      <c r="F31" s="89" t="s">
        <v>158</v>
      </c>
      <c r="G31" s="89" t="s">
        <v>970</v>
      </c>
      <c r="H31" s="89" t="s">
        <v>971</v>
      </c>
      <c r="I31" s="48">
        <f t="shared" si="0"/>
        <v>30057</v>
      </c>
      <c r="J31" s="48"/>
      <c r="K31" s="48"/>
      <c r="L31" s="48"/>
      <c r="M31" s="48"/>
      <c r="N31" s="48"/>
      <c r="O31" s="48"/>
      <c r="P31" s="48"/>
      <c r="Q31" s="48"/>
      <c r="R31" s="48"/>
      <c r="S31" s="48"/>
      <c r="T31" s="48"/>
      <c r="U31" s="48"/>
      <c r="V31" s="48">
        <f t="shared" si="1"/>
        <v>30057</v>
      </c>
      <c r="W31" s="48">
        <v>30057</v>
      </c>
      <c r="X31" s="48"/>
      <c r="Y31" s="48"/>
      <c r="Z31" s="91"/>
      <c r="AA31" s="91"/>
    </row>
    <row r="32" spans="1:27" s="183" customFormat="1" ht="21" customHeight="1">
      <c r="A32" s="89" t="s">
        <v>468</v>
      </c>
      <c r="B32" s="89" t="s">
        <v>1021</v>
      </c>
      <c r="C32" s="89" t="s">
        <v>972</v>
      </c>
      <c r="D32" s="98" t="s">
        <v>102</v>
      </c>
      <c r="E32" s="89" t="s">
        <v>163</v>
      </c>
      <c r="F32" s="89" t="s">
        <v>164</v>
      </c>
      <c r="G32" s="89" t="s">
        <v>300</v>
      </c>
      <c r="H32" s="89" t="s">
        <v>301</v>
      </c>
      <c r="I32" s="48">
        <f t="shared" si="0"/>
        <v>11414</v>
      </c>
      <c r="J32" s="48"/>
      <c r="K32" s="48"/>
      <c r="L32" s="48"/>
      <c r="M32" s="48"/>
      <c r="N32" s="48"/>
      <c r="O32" s="48"/>
      <c r="P32" s="48"/>
      <c r="Q32" s="48"/>
      <c r="R32" s="48"/>
      <c r="S32" s="48"/>
      <c r="T32" s="48"/>
      <c r="U32" s="48"/>
      <c r="V32" s="48">
        <f t="shared" si="1"/>
        <v>11414</v>
      </c>
      <c r="W32" s="48">
        <v>11414</v>
      </c>
      <c r="X32" s="48"/>
      <c r="Y32" s="48"/>
      <c r="Z32" s="91"/>
      <c r="AA32" s="91"/>
    </row>
    <row r="33" spans="1:27" s="183" customFormat="1" ht="21" customHeight="1">
      <c r="A33" s="89" t="s">
        <v>455</v>
      </c>
      <c r="B33" s="89" t="s">
        <v>1022</v>
      </c>
      <c r="C33" s="89" t="s">
        <v>995</v>
      </c>
      <c r="D33" s="98" t="s">
        <v>102</v>
      </c>
      <c r="E33" s="89" t="s">
        <v>996</v>
      </c>
      <c r="F33" s="89" t="s">
        <v>997</v>
      </c>
      <c r="G33" s="89" t="s">
        <v>300</v>
      </c>
      <c r="H33" s="89" t="s">
        <v>301</v>
      </c>
      <c r="I33" s="48">
        <f t="shared" si="0"/>
        <v>100000</v>
      </c>
      <c r="J33" s="48"/>
      <c r="K33" s="48"/>
      <c r="L33" s="48"/>
      <c r="M33" s="48"/>
      <c r="N33" s="48"/>
      <c r="O33" s="48"/>
      <c r="P33" s="48"/>
      <c r="Q33" s="48"/>
      <c r="R33" s="48"/>
      <c r="S33" s="48"/>
      <c r="T33" s="48"/>
      <c r="U33" s="48"/>
      <c r="V33" s="48">
        <f t="shared" si="1"/>
        <v>100000</v>
      </c>
      <c r="W33" s="48">
        <v>100000</v>
      </c>
      <c r="X33" s="48"/>
      <c r="Y33" s="48"/>
      <c r="Z33" s="91"/>
      <c r="AA33" s="91"/>
    </row>
    <row r="34" spans="1:27" ht="21" customHeight="1">
      <c r="A34" s="89" t="s">
        <v>468</v>
      </c>
      <c r="B34" s="89" t="s">
        <v>480</v>
      </c>
      <c r="C34" s="89" t="s">
        <v>478</v>
      </c>
      <c r="D34" s="98" t="s">
        <v>104</v>
      </c>
      <c r="E34" s="89" t="s">
        <v>157</v>
      </c>
      <c r="F34" s="89" t="s">
        <v>158</v>
      </c>
      <c r="G34" s="89" t="s">
        <v>300</v>
      </c>
      <c r="H34" s="89" t="s">
        <v>301</v>
      </c>
      <c r="I34" s="48">
        <f t="shared" si="0"/>
        <v>56471.040000000001</v>
      </c>
      <c r="J34" s="48">
        <v>56471.040000000001</v>
      </c>
      <c r="K34" s="48">
        <v>56471.040000000001</v>
      </c>
      <c r="L34" s="48">
        <v>56471.040000000001</v>
      </c>
      <c r="M34" s="48"/>
      <c r="N34" s="48"/>
      <c r="O34" s="48"/>
      <c r="P34" s="48"/>
      <c r="Q34" s="48"/>
      <c r="R34" s="48"/>
      <c r="S34" s="48"/>
      <c r="T34" s="48"/>
      <c r="U34" s="48"/>
      <c r="V34" s="48">
        <f t="shared" si="1"/>
        <v>0</v>
      </c>
      <c r="W34" s="48"/>
      <c r="X34" s="48"/>
      <c r="Y34" s="48"/>
      <c r="Z34" s="91"/>
      <c r="AA34" s="91"/>
    </row>
    <row r="35" spans="1:27" ht="21" customHeight="1">
      <c r="A35" s="89" t="s">
        <v>455</v>
      </c>
      <c r="B35" s="89" t="s">
        <v>481</v>
      </c>
      <c r="C35" s="89" t="s">
        <v>482</v>
      </c>
      <c r="D35" s="98" t="s">
        <v>104</v>
      </c>
      <c r="E35" s="89" t="s">
        <v>167</v>
      </c>
      <c r="F35" s="89" t="s">
        <v>168</v>
      </c>
      <c r="G35" s="89" t="s">
        <v>462</v>
      </c>
      <c r="H35" s="89" t="s">
        <v>463</v>
      </c>
      <c r="I35" s="48">
        <f t="shared" si="0"/>
        <v>2000000</v>
      </c>
      <c r="J35" s="48">
        <v>2000000</v>
      </c>
      <c r="K35" s="48">
        <v>2000000</v>
      </c>
      <c r="L35" s="48">
        <v>2000000</v>
      </c>
      <c r="M35" s="48"/>
      <c r="N35" s="48"/>
      <c r="O35" s="48"/>
      <c r="P35" s="48"/>
      <c r="Q35" s="48"/>
      <c r="R35" s="48"/>
      <c r="S35" s="48"/>
      <c r="T35" s="48"/>
      <c r="U35" s="48"/>
      <c r="V35" s="48">
        <f t="shared" si="1"/>
        <v>0</v>
      </c>
      <c r="W35" s="48"/>
      <c r="X35" s="48"/>
      <c r="Y35" s="48"/>
      <c r="Z35" s="91"/>
      <c r="AA35" s="91"/>
    </row>
    <row r="36" spans="1:27" s="183" customFormat="1" ht="21" customHeight="1">
      <c r="A36" s="89" t="s">
        <v>455</v>
      </c>
      <c r="B36" s="89" t="s">
        <v>1023</v>
      </c>
      <c r="C36" s="89" t="s">
        <v>998</v>
      </c>
      <c r="D36" s="98" t="s">
        <v>104</v>
      </c>
      <c r="E36" s="89" t="s">
        <v>999</v>
      </c>
      <c r="F36" s="89" t="s">
        <v>1000</v>
      </c>
      <c r="G36" s="89" t="s">
        <v>300</v>
      </c>
      <c r="H36" s="89" t="s">
        <v>301</v>
      </c>
      <c r="I36" s="48">
        <f t="shared" si="0"/>
        <v>50000</v>
      </c>
      <c r="J36" s="48"/>
      <c r="K36" s="48"/>
      <c r="L36" s="48"/>
      <c r="M36" s="48"/>
      <c r="N36" s="48"/>
      <c r="O36" s="48"/>
      <c r="P36" s="48"/>
      <c r="Q36" s="48"/>
      <c r="R36" s="48"/>
      <c r="S36" s="48"/>
      <c r="T36" s="48"/>
      <c r="U36" s="48"/>
      <c r="V36" s="48">
        <f t="shared" si="1"/>
        <v>50000</v>
      </c>
      <c r="W36" s="48">
        <v>50000</v>
      </c>
      <c r="X36" s="48"/>
      <c r="Y36" s="48"/>
      <c r="Z36" s="91"/>
      <c r="AA36" s="91"/>
    </row>
    <row r="37" spans="1:27" s="183" customFormat="1" ht="21" customHeight="1">
      <c r="A37" s="89" t="s">
        <v>455</v>
      </c>
      <c r="B37" s="89" t="s">
        <v>1024</v>
      </c>
      <c r="C37" s="89" t="s">
        <v>983</v>
      </c>
      <c r="D37" s="98" t="s">
        <v>104</v>
      </c>
      <c r="E37" s="89" t="s">
        <v>157</v>
      </c>
      <c r="F37" s="89" t="s">
        <v>158</v>
      </c>
      <c r="G37" s="89" t="s">
        <v>300</v>
      </c>
      <c r="H37" s="89" t="s">
        <v>301</v>
      </c>
      <c r="I37" s="48">
        <f t="shared" si="0"/>
        <v>69962</v>
      </c>
      <c r="J37" s="48"/>
      <c r="K37" s="48"/>
      <c r="L37" s="48"/>
      <c r="M37" s="48"/>
      <c r="N37" s="48"/>
      <c r="O37" s="48"/>
      <c r="P37" s="48"/>
      <c r="Q37" s="48"/>
      <c r="R37" s="48"/>
      <c r="S37" s="48"/>
      <c r="T37" s="48"/>
      <c r="U37" s="48"/>
      <c r="V37" s="48">
        <f t="shared" si="1"/>
        <v>69962</v>
      </c>
      <c r="W37" s="48">
        <v>69962</v>
      </c>
      <c r="X37" s="48"/>
      <c r="Y37" s="48"/>
      <c r="Z37" s="91"/>
      <c r="AA37" s="91"/>
    </row>
    <row r="38" spans="1:27" s="183" customFormat="1" ht="21" customHeight="1">
      <c r="A38" s="89" t="s">
        <v>468</v>
      </c>
      <c r="B38" s="89" t="s">
        <v>1025</v>
      </c>
      <c r="C38" s="89" t="s">
        <v>984</v>
      </c>
      <c r="D38" s="98" t="s">
        <v>104</v>
      </c>
      <c r="E38" s="89" t="s">
        <v>157</v>
      </c>
      <c r="F38" s="89" t="s">
        <v>158</v>
      </c>
      <c r="G38" s="89" t="s">
        <v>970</v>
      </c>
      <c r="H38" s="89" t="s">
        <v>971</v>
      </c>
      <c r="I38" s="48">
        <f t="shared" si="0"/>
        <v>30789.5</v>
      </c>
      <c r="J38" s="48"/>
      <c r="K38" s="48"/>
      <c r="L38" s="48"/>
      <c r="M38" s="48"/>
      <c r="N38" s="48"/>
      <c r="O38" s="48"/>
      <c r="P38" s="48"/>
      <c r="Q38" s="48"/>
      <c r="R38" s="48"/>
      <c r="S38" s="48"/>
      <c r="T38" s="48"/>
      <c r="U38" s="48"/>
      <c r="V38" s="48">
        <f t="shared" si="1"/>
        <v>30789.5</v>
      </c>
      <c r="W38" s="48">
        <v>30789.5</v>
      </c>
      <c r="X38" s="48"/>
      <c r="Y38" s="48"/>
      <c r="Z38" s="91"/>
      <c r="AA38" s="91"/>
    </row>
    <row r="39" spans="1:27" s="183" customFormat="1" ht="21" customHeight="1">
      <c r="A39" s="89" t="s">
        <v>468</v>
      </c>
      <c r="B39" s="89" t="s">
        <v>1026</v>
      </c>
      <c r="C39" s="89" t="s">
        <v>972</v>
      </c>
      <c r="D39" s="98" t="s">
        <v>104</v>
      </c>
      <c r="E39" s="89" t="s">
        <v>157</v>
      </c>
      <c r="F39" s="89" t="s">
        <v>158</v>
      </c>
      <c r="G39" s="89" t="s">
        <v>300</v>
      </c>
      <c r="H39" s="89" t="s">
        <v>301</v>
      </c>
      <c r="I39" s="48">
        <f t="shared" si="0"/>
        <v>135321.9</v>
      </c>
      <c r="J39" s="48"/>
      <c r="K39" s="48"/>
      <c r="L39" s="48"/>
      <c r="M39" s="48"/>
      <c r="N39" s="48"/>
      <c r="O39" s="48"/>
      <c r="P39" s="48"/>
      <c r="Q39" s="48"/>
      <c r="R39" s="48"/>
      <c r="S39" s="48"/>
      <c r="T39" s="48"/>
      <c r="U39" s="48"/>
      <c r="V39" s="48">
        <f t="shared" si="1"/>
        <v>135321.9</v>
      </c>
      <c r="W39" s="48">
        <v>135321.9</v>
      </c>
      <c r="X39" s="48"/>
      <c r="Y39" s="48"/>
      <c r="Z39" s="91"/>
      <c r="AA39" s="91"/>
    </row>
    <row r="40" spans="1:27" s="183" customFormat="1" ht="21" customHeight="1">
      <c r="A40" s="89" t="s">
        <v>468</v>
      </c>
      <c r="B40" s="89" t="s">
        <v>1027</v>
      </c>
      <c r="C40" s="89" t="s">
        <v>972</v>
      </c>
      <c r="D40" s="98" t="s">
        <v>104</v>
      </c>
      <c r="E40" s="89" t="s">
        <v>157</v>
      </c>
      <c r="F40" s="89" t="s">
        <v>158</v>
      </c>
      <c r="G40" s="89" t="s">
        <v>458</v>
      </c>
      <c r="H40" s="89" t="s">
        <v>459</v>
      </c>
      <c r="I40" s="48">
        <f t="shared" si="0"/>
        <v>4322</v>
      </c>
      <c r="J40" s="48"/>
      <c r="K40" s="48"/>
      <c r="L40" s="48"/>
      <c r="M40" s="48"/>
      <c r="N40" s="48"/>
      <c r="O40" s="48"/>
      <c r="P40" s="48"/>
      <c r="Q40" s="48"/>
      <c r="R40" s="48"/>
      <c r="S40" s="48"/>
      <c r="T40" s="48"/>
      <c r="U40" s="48"/>
      <c r="V40" s="48">
        <f t="shared" si="1"/>
        <v>4322</v>
      </c>
      <c r="W40" s="48">
        <v>4322</v>
      </c>
      <c r="X40" s="48"/>
      <c r="Y40" s="48"/>
      <c r="Z40" s="91"/>
      <c r="AA40" s="91"/>
    </row>
    <row r="41" spans="1:27" ht="21" customHeight="1">
      <c r="A41" s="89" t="s">
        <v>455</v>
      </c>
      <c r="B41" s="89" t="s">
        <v>483</v>
      </c>
      <c r="C41" s="89" t="s">
        <v>484</v>
      </c>
      <c r="D41" s="98" t="s">
        <v>106</v>
      </c>
      <c r="E41" s="89" t="s">
        <v>159</v>
      </c>
      <c r="F41" s="89" t="s">
        <v>160</v>
      </c>
      <c r="G41" s="89" t="s">
        <v>300</v>
      </c>
      <c r="H41" s="89" t="s">
        <v>301</v>
      </c>
      <c r="I41" s="48">
        <f t="shared" si="0"/>
        <v>300000</v>
      </c>
      <c r="J41" s="48">
        <v>300000</v>
      </c>
      <c r="K41" s="48">
        <v>300000</v>
      </c>
      <c r="L41" s="48">
        <v>300000</v>
      </c>
      <c r="M41" s="48"/>
      <c r="N41" s="48"/>
      <c r="O41" s="48"/>
      <c r="P41" s="48"/>
      <c r="Q41" s="48"/>
      <c r="R41" s="48"/>
      <c r="S41" s="48"/>
      <c r="T41" s="48"/>
      <c r="U41" s="48"/>
      <c r="V41" s="48">
        <f t="shared" si="1"/>
        <v>0</v>
      </c>
      <c r="W41" s="48"/>
      <c r="X41" s="48"/>
      <c r="Y41" s="48"/>
      <c r="Z41" s="91"/>
      <c r="AA41" s="91"/>
    </row>
    <row r="42" spans="1:27" ht="21" customHeight="1">
      <c r="A42" s="89" t="s">
        <v>468</v>
      </c>
      <c r="B42" s="89" t="s">
        <v>485</v>
      </c>
      <c r="C42" s="89" t="s">
        <v>486</v>
      </c>
      <c r="D42" s="98" t="s">
        <v>106</v>
      </c>
      <c r="E42" s="89" t="s">
        <v>167</v>
      </c>
      <c r="F42" s="89" t="s">
        <v>168</v>
      </c>
      <c r="G42" s="89" t="s">
        <v>462</v>
      </c>
      <c r="H42" s="89" t="s">
        <v>463</v>
      </c>
      <c r="I42" s="48">
        <f t="shared" si="0"/>
        <v>6660000</v>
      </c>
      <c r="J42" s="48">
        <v>6660000</v>
      </c>
      <c r="K42" s="48">
        <v>6660000</v>
      </c>
      <c r="L42" s="48">
        <v>6660000</v>
      </c>
      <c r="M42" s="48"/>
      <c r="N42" s="48"/>
      <c r="O42" s="48"/>
      <c r="P42" s="48"/>
      <c r="Q42" s="48"/>
      <c r="R42" s="48"/>
      <c r="S42" s="48"/>
      <c r="T42" s="48"/>
      <c r="U42" s="48"/>
      <c r="V42" s="48">
        <f t="shared" si="1"/>
        <v>0</v>
      </c>
      <c r="W42" s="48"/>
      <c r="X42" s="48"/>
      <c r="Y42" s="48"/>
      <c r="Z42" s="91"/>
      <c r="AA42" s="91"/>
    </row>
    <row r="43" spans="1:27" ht="21" customHeight="1">
      <c r="A43" s="89" t="s">
        <v>468</v>
      </c>
      <c r="B43" s="89" t="s">
        <v>487</v>
      </c>
      <c r="C43" s="89" t="s">
        <v>488</v>
      </c>
      <c r="D43" s="98" t="s">
        <v>106</v>
      </c>
      <c r="E43" s="89" t="s">
        <v>167</v>
      </c>
      <c r="F43" s="89" t="s">
        <v>168</v>
      </c>
      <c r="G43" s="89" t="s">
        <v>462</v>
      </c>
      <c r="H43" s="89" t="s">
        <v>463</v>
      </c>
      <c r="I43" s="48">
        <f t="shared" si="0"/>
        <v>3384397.15</v>
      </c>
      <c r="J43" s="48">
        <v>3384397.15</v>
      </c>
      <c r="K43" s="48">
        <v>3384397.15</v>
      </c>
      <c r="L43" s="48">
        <v>3384397.15</v>
      </c>
      <c r="M43" s="48"/>
      <c r="N43" s="48"/>
      <c r="O43" s="48"/>
      <c r="P43" s="48"/>
      <c r="Q43" s="48"/>
      <c r="R43" s="48"/>
      <c r="S43" s="48"/>
      <c r="T43" s="48"/>
      <c r="U43" s="48"/>
      <c r="V43" s="48">
        <f t="shared" si="1"/>
        <v>0</v>
      </c>
      <c r="W43" s="48"/>
      <c r="X43" s="48"/>
      <c r="Y43" s="48"/>
      <c r="Z43" s="91"/>
      <c r="AA43" s="91"/>
    </row>
    <row r="44" spans="1:27" ht="21" customHeight="1">
      <c r="A44" s="89" t="s">
        <v>455</v>
      </c>
      <c r="B44" s="89" t="s">
        <v>489</v>
      </c>
      <c r="C44" s="89" t="s">
        <v>490</v>
      </c>
      <c r="D44" s="98" t="s">
        <v>106</v>
      </c>
      <c r="E44" s="89" t="s">
        <v>167</v>
      </c>
      <c r="F44" s="89" t="s">
        <v>168</v>
      </c>
      <c r="G44" s="89" t="s">
        <v>462</v>
      </c>
      <c r="H44" s="89" t="s">
        <v>463</v>
      </c>
      <c r="I44" s="48">
        <f t="shared" si="0"/>
        <v>2000000</v>
      </c>
      <c r="J44" s="48">
        <v>2000000</v>
      </c>
      <c r="K44" s="48">
        <v>2000000</v>
      </c>
      <c r="L44" s="48">
        <v>2000000</v>
      </c>
      <c r="M44" s="48"/>
      <c r="N44" s="48"/>
      <c r="O44" s="48"/>
      <c r="P44" s="48"/>
      <c r="Q44" s="48"/>
      <c r="R44" s="48"/>
      <c r="S44" s="48"/>
      <c r="T44" s="48"/>
      <c r="U44" s="48"/>
      <c r="V44" s="48">
        <f t="shared" si="1"/>
        <v>0</v>
      </c>
      <c r="W44" s="48"/>
      <c r="X44" s="48"/>
      <c r="Y44" s="48"/>
      <c r="Z44" s="91"/>
      <c r="AA44" s="91"/>
    </row>
    <row r="45" spans="1:27" ht="21" customHeight="1">
      <c r="A45" s="89" t="s">
        <v>455</v>
      </c>
      <c r="B45" s="89" t="s">
        <v>491</v>
      </c>
      <c r="C45" s="89" t="s">
        <v>492</v>
      </c>
      <c r="D45" s="98" t="s">
        <v>106</v>
      </c>
      <c r="E45" s="89" t="s">
        <v>159</v>
      </c>
      <c r="F45" s="89" t="s">
        <v>160</v>
      </c>
      <c r="G45" s="89" t="s">
        <v>471</v>
      </c>
      <c r="H45" s="89" t="s">
        <v>472</v>
      </c>
      <c r="I45" s="48">
        <f t="shared" si="0"/>
        <v>700000</v>
      </c>
      <c r="J45" s="48">
        <v>700000</v>
      </c>
      <c r="K45" s="48">
        <v>700000</v>
      </c>
      <c r="L45" s="48">
        <v>700000</v>
      </c>
      <c r="M45" s="48"/>
      <c r="N45" s="48"/>
      <c r="O45" s="48"/>
      <c r="P45" s="48"/>
      <c r="Q45" s="48"/>
      <c r="R45" s="48"/>
      <c r="S45" s="48"/>
      <c r="T45" s="48"/>
      <c r="U45" s="48"/>
      <c r="V45" s="48">
        <f t="shared" si="1"/>
        <v>0</v>
      </c>
      <c r="W45" s="48"/>
      <c r="X45" s="48"/>
      <c r="Y45" s="48"/>
      <c r="Z45" s="91"/>
      <c r="AA45" s="91"/>
    </row>
    <row r="46" spans="1:27" ht="21" customHeight="1">
      <c r="A46" s="89" t="s">
        <v>468</v>
      </c>
      <c r="B46" s="89" t="s">
        <v>493</v>
      </c>
      <c r="C46" s="89" t="s">
        <v>478</v>
      </c>
      <c r="D46" s="98" t="s">
        <v>106</v>
      </c>
      <c r="E46" s="89" t="s">
        <v>159</v>
      </c>
      <c r="F46" s="89" t="s">
        <v>160</v>
      </c>
      <c r="G46" s="89" t="s">
        <v>300</v>
      </c>
      <c r="H46" s="89" t="s">
        <v>301</v>
      </c>
      <c r="I46" s="48">
        <f t="shared" si="0"/>
        <v>55460.160000000003</v>
      </c>
      <c r="J46" s="48">
        <v>55460.160000000003</v>
      </c>
      <c r="K46" s="48">
        <v>55460.160000000003</v>
      </c>
      <c r="L46" s="48">
        <v>55460.160000000003</v>
      </c>
      <c r="M46" s="48"/>
      <c r="N46" s="48"/>
      <c r="O46" s="48"/>
      <c r="P46" s="48"/>
      <c r="Q46" s="48"/>
      <c r="R46" s="48"/>
      <c r="S46" s="48"/>
      <c r="T46" s="48"/>
      <c r="U46" s="48"/>
      <c r="V46" s="48">
        <f t="shared" si="1"/>
        <v>0</v>
      </c>
      <c r="W46" s="48"/>
      <c r="X46" s="48"/>
      <c r="Y46" s="48"/>
      <c r="Z46" s="91"/>
      <c r="AA46" s="91"/>
    </row>
    <row r="47" spans="1:27" ht="21" customHeight="1">
      <c r="A47" s="89" t="s">
        <v>468</v>
      </c>
      <c r="B47" s="89" t="s">
        <v>493</v>
      </c>
      <c r="C47" s="89" t="s">
        <v>478</v>
      </c>
      <c r="D47" s="98" t="s">
        <v>106</v>
      </c>
      <c r="E47" s="89" t="s">
        <v>163</v>
      </c>
      <c r="F47" s="89" t="s">
        <v>164</v>
      </c>
      <c r="G47" s="89" t="s">
        <v>300</v>
      </c>
      <c r="H47" s="89" t="s">
        <v>301</v>
      </c>
      <c r="I47" s="48">
        <f t="shared" si="0"/>
        <v>288</v>
      </c>
      <c r="J47" s="48">
        <v>288</v>
      </c>
      <c r="K47" s="48">
        <v>288</v>
      </c>
      <c r="L47" s="48">
        <v>288</v>
      </c>
      <c r="M47" s="48"/>
      <c r="N47" s="48"/>
      <c r="O47" s="48"/>
      <c r="P47" s="48"/>
      <c r="Q47" s="48"/>
      <c r="R47" s="48"/>
      <c r="S47" s="48"/>
      <c r="T47" s="48"/>
      <c r="U47" s="48"/>
      <c r="V47" s="48">
        <f t="shared" si="1"/>
        <v>0</v>
      </c>
      <c r="W47" s="48"/>
      <c r="X47" s="48"/>
      <c r="Y47" s="48"/>
      <c r="Z47" s="91"/>
      <c r="AA47" s="91"/>
    </row>
    <row r="48" spans="1:27" ht="21" customHeight="1">
      <c r="A48" s="89" t="s">
        <v>455</v>
      </c>
      <c r="B48" s="89" t="s">
        <v>494</v>
      </c>
      <c r="C48" s="89" t="s">
        <v>495</v>
      </c>
      <c r="D48" s="98" t="s">
        <v>106</v>
      </c>
      <c r="E48" s="89" t="s">
        <v>159</v>
      </c>
      <c r="F48" s="89" t="s">
        <v>160</v>
      </c>
      <c r="G48" s="89" t="s">
        <v>471</v>
      </c>
      <c r="H48" s="89" t="s">
        <v>472</v>
      </c>
      <c r="I48" s="48">
        <f t="shared" si="0"/>
        <v>480000</v>
      </c>
      <c r="J48" s="48">
        <v>480000</v>
      </c>
      <c r="K48" s="48">
        <v>480000</v>
      </c>
      <c r="L48" s="48">
        <v>480000</v>
      </c>
      <c r="M48" s="48"/>
      <c r="N48" s="48"/>
      <c r="O48" s="48"/>
      <c r="P48" s="48"/>
      <c r="Q48" s="48"/>
      <c r="R48" s="48"/>
      <c r="S48" s="48"/>
      <c r="T48" s="48"/>
      <c r="U48" s="48"/>
      <c r="V48" s="48">
        <f t="shared" si="1"/>
        <v>0</v>
      </c>
      <c r="W48" s="48"/>
      <c r="X48" s="48"/>
      <c r="Y48" s="48"/>
      <c r="Z48" s="91"/>
      <c r="AA48" s="91"/>
    </row>
    <row r="49" spans="1:27" s="183" customFormat="1" ht="21" customHeight="1">
      <c r="A49" s="89" t="s">
        <v>455</v>
      </c>
      <c r="B49" s="89" t="s">
        <v>1028</v>
      </c>
      <c r="C49" s="89" t="s">
        <v>1002</v>
      </c>
      <c r="D49" s="98" t="s">
        <v>106</v>
      </c>
      <c r="E49" s="89" t="s">
        <v>159</v>
      </c>
      <c r="F49" s="89" t="s">
        <v>160</v>
      </c>
      <c r="G49" s="89" t="s">
        <v>300</v>
      </c>
      <c r="H49" s="89" t="s">
        <v>301</v>
      </c>
      <c r="I49" s="48">
        <f t="shared" si="0"/>
        <v>26040.02</v>
      </c>
      <c r="J49" s="48"/>
      <c r="K49" s="48"/>
      <c r="L49" s="48"/>
      <c r="M49" s="48"/>
      <c r="N49" s="48"/>
      <c r="O49" s="48"/>
      <c r="P49" s="48"/>
      <c r="Q49" s="48"/>
      <c r="R49" s="48"/>
      <c r="S49" s="48"/>
      <c r="T49" s="48"/>
      <c r="U49" s="48"/>
      <c r="V49" s="48">
        <f t="shared" si="1"/>
        <v>26040.02</v>
      </c>
      <c r="W49" s="48">
        <v>26040.02</v>
      </c>
      <c r="X49" s="48"/>
      <c r="Y49" s="48"/>
      <c r="Z49" s="91"/>
      <c r="AA49" s="91"/>
    </row>
    <row r="50" spans="1:27" s="183" customFormat="1" ht="21" customHeight="1">
      <c r="A50" s="89" t="s">
        <v>468</v>
      </c>
      <c r="B50" s="89" t="s">
        <v>1029</v>
      </c>
      <c r="C50" s="89" t="s">
        <v>1003</v>
      </c>
      <c r="D50" s="98" t="s">
        <v>106</v>
      </c>
      <c r="E50" s="89" t="s">
        <v>159</v>
      </c>
      <c r="F50" s="89" t="s">
        <v>160</v>
      </c>
      <c r="G50" s="89" t="s">
        <v>300</v>
      </c>
      <c r="H50" s="89" t="s">
        <v>301</v>
      </c>
      <c r="I50" s="48">
        <f t="shared" si="0"/>
        <v>277032</v>
      </c>
      <c r="J50" s="48"/>
      <c r="K50" s="48"/>
      <c r="L50" s="48"/>
      <c r="M50" s="48"/>
      <c r="N50" s="48"/>
      <c r="O50" s="48"/>
      <c r="P50" s="48"/>
      <c r="Q50" s="48"/>
      <c r="R50" s="48"/>
      <c r="S50" s="48"/>
      <c r="T50" s="48"/>
      <c r="U50" s="48"/>
      <c r="V50" s="48">
        <f t="shared" si="1"/>
        <v>277032</v>
      </c>
      <c r="W50" s="48">
        <v>277032</v>
      </c>
      <c r="X50" s="48"/>
      <c r="Y50" s="48"/>
      <c r="Z50" s="91"/>
      <c r="AA50" s="91"/>
    </row>
    <row r="51" spans="1:27" s="183" customFormat="1" ht="21" customHeight="1">
      <c r="A51" s="89" t="s">
        <v>468</v>
      </c>
      <c r="B51" s="89" t="s">
        <v>1030</v>
      </c>
      <c r="C51" s="89" t="s">
        <v>1004</v>
      </c>
      <c r="D51" s="98" t="s">
        <v>106</v>
      </c>
      <c r="E51" s="89" t="s">
        <v>159</v>
      </c>
      <c r="F51" s="89" t="s">
        <v>160</v>
      </c>
      <c r="G51" s="89" t="s">
        <v>970</v>
      </c>
      <c r="H51" s="89" t="s">
        <v>971</v>
      </c>
      <c r="I51" s="48">
        <f t="shared" si="0"/>
        <v>96919.75</v>
      </c>
      <c r="J51" s="48"/>
      <c r="K51" s="48"/>
      <c r="L51" s="48"/>
      <c r="M51" s="48"/>
      <c r="N51" s="48"/>
      <c r="O51" s="48"/>
      <c r="P51" s="48"/>
      <c r="Q51" s="48"/>
      <c r="R51" s="48"/>
      <c r="S51" s="48"/>
      <c r="T51" s="48"/>
      <c r="U51" s="48"/>
      <c r="V51" s="48">
        <f t="shared" si="1"/>
        <v>96919.75</v>
      </c>
      <c r="W51" s="48">
        <v>96919.75</v>
      </c>
      <c r="X51" s="48"/>
      <c r="Y51" s="48"/>
      <c r="Z51" s="91"/>
      <c r="AA51" s="91"/>
    </row>
    <row r="52" spans="1:27" s="183" customFormat="1" ht="21" customHeight="1">
      <c r="A52" s="89" t="s">
        <v>468</v>
      </c>
      <c r="B52" s="89" t="s">
        <v>1031</v>
      </c>
      <c r="C52" s="89" t="s">
        <v>1005</v>
      </c>
      <c r="D52" s="98" t="s">
        <v>106</v>
      </c>
      <c r="E52" s="89" t="s">
        <v>163</v>
      </c>
      <c r="F52" s="89" t="s">
        <v>164</v>
      </c>
      <c r="G52" s="89" t="s">
        <v>300</v>
      </c>
      <c r="H52" s="89" t="s">
        <v>301</v>
      </c>
      <c r="I52" s="48">
        <f t="shared" si="0"/>
        <v>11414</v>
      </c>
      <c r="J52" s="48"/>
      <c r="K52" s="48"/>
      <c r="L52" s="48"/>
      <c r="M52" s="48"/>
      <c r="N52" s="48"/>
      <c r="O52" s="48"/>
      <c r="P52" s="48"/>
      <c r="Q52" s="48"/>
      <c r="R52" s="48"/>
      <c r="S52" s="48"/>
      <c r="T52" s="48"/>
      <c r="U52" s="48"/>
      <c r="V52" s="48">
        <f t="shared" si="1"/>
        <v>11414</v>
      </c>
      <c r="W52" s="48">
        <v>11414</v>
      </c>
      <c r="X52" s="48"/>
      <c r="Y52" s="48"/>
      <c r="Z52" s="91"/>
      <c r="AA52" s="91"/>
    </row>
    <row r="53" spans="1:27" s="183" customFormat="1" ht="21" customHeight="1">
      <c r="A53" s="89" t="s">
        <v>468</v>
      </c>
      <c r="B53" s="89" t="s">
        <v>1029</v>
      </c>
      <c r="C53" s="89" t="s">
        <v>1005</v>
      </c>
      <c r="D53" s="98" t="s">
        <v>106</v>
      </c>
      <c r="E53" s="89" t="s">
        <v>159</v>
      </c>
      <c r="F53" s="89" t="s">
        <v>160</v>
      </c>
      <c r="G53" s="89" t="s">
        <v>300</v>
      </c>
      <c r="H53" s="89" t="s">
        <v>301</v>
      </c>
      <c r="I53" s="48">
        <f t="shared" si="0"/>
        <v>69.599999999999994</v>
      </c>
      <c r="J53" s="48"/>
      <c r="K53" s="48"/>
      <c r="L53" s="48"/>
      <c r="M53" s="48"/>
      <c r="N53" s="48"/>
      <c r="O53" s="48"/>
      <c r="P53" s="48"/>
      <c r="Q53" s="48"/>
      <c r="R53" s="48"/>
      <c r="S53" s="48"/>
      <c r="T53" s="48"/>
      <c r="U53" s="48"/>
      <c r="V53" s="48">
        <f t="shared" si="1"/>
        <v>69.599999999999994</v>
      </c>
      <c r="W53" s="48">
        <v>69.599999999999994</v>
      </c>
      <c r="X53" s="48"/>
      <c r="Y53" s="48"/>
      <c r="Z53" s="91"/>
      <c r="AA53" s="91"/>
    </row>
    <row r="54" spans="1:27" s="183" customFormat="1" ht="21" customHeight="1">
      <c r="A54" s="89" t="s">
        <v>468</v>
      </c>
      <c r="B54" s="89" t="s">
        <v>1029</v>
      </c>
      <c r="C54" s="89" t="s">
        <v>1005</v>
      </c>
      <c r="D54" s="98" t="s">
        <v>106</v>
      </c>
      <c r="E54" s="89" t="s">
        <v>159</v>
      </c>
      <c r="F54" s="89" t="s">
        <v>160</v>
      </c>
      <c r="G54" s="89" t="s">
        <v>458</v>
      </c>
      <c r="H54" s="89" t="s">
        <v>459</v>
      </c>
      <c r="I54" s="48">
        <f t="shared" si="0"/>
        <v>10530</v>
      </c>
      <c r="J54" s="48"/>
      <c r="K54" s="48"/>
      <c r="L54" s="48"/>
      <c r="M54" s="48"/>
      <c r="N54" s="48"/>
      <c r="O54" s="48"/>
      <c r="P54" s="48"/>
      <c r="Q54" s="48"/>
      <c r="R54" s="48"/>
      <c r="S54" s="48"/>
      <c r="T54" s="48"/>
      <c r="U54" s="48"/>
      <c r="V54" s="48">
        <f t="shared" si="1"/>
        <v>10530</v>
      </c>
      <c r="W54" s="48">
        <v>10530</v>
      </c>
      <c r="X54" s="48"/>
      <c r="Y54" s="48"/>
      <c r="Z54" s="91"/>
      <c r="AA54" s="91"/>
    </row>
    <row r="55" spans="1:27" ht="21" customHeight="1">
      <c r="A55" s="89" t="s">
        <v>468</v>
      </c>
      <c r="B55" s="89" t="s">
        <v>496</v>
      </c>
      <c r="C55" s="89" t="s">
        <v>478</v>
      </c>
      <c r="D55" s="98" t="s">
        <v>108</v>
      </c>
      <c r="E55" s="89" t="s">
        <v>157</v>
      </c>
      <c r="F55" s="89" t="s">
        <v>158</v>
      </c>
      <c r="G55" s="89" t="s">
        <v>300</v>
      </c>
      <c r="H55" s="89" t="s">
        <v>301</v>
      </c>
      <c r="I55" s="48">
        <f t="shared" si="0"/>
        <v>78900.479999999996</v>
      </c>
      <c r="J55" s="48">
        <v>78900.479999999996</v>
      </c>
      <c r="K55" s="48">
        <v>78900.479999999996</v>
      </c>
      <c r="L55" s="48">
        <v>78900.479999999996</v>
      </c>
      <c r="M55" s="48"/>
      <c r="N55" s="48"/>
      <c r="O55" s="48"/>
      <c r="P55" s="48"/>
      <c r="Q55" s="48"/>
      <c r="R55" s="48"/>
      <c r="S55" s="48"/>
      <c r="T55" s="48"/>
      <c r="U55" s="48"/>
      <c r="V55" s="48">
        <f t="shared" si="1"/>
        <v>0</v>
      </c>
      <c r="W55" s="48"/>
      <c r="X55" s="48"/>
      <c r="Y55" s="48"/>
      <c r="Z55" s="91"/>
      <c r="AA55" s="91"/>
    </row>
    <row r="56" spans="1:27" ht="21" customHeight="1">
      <c r="A56" s="89" t="s">
        <v>468</v>
      </c>
      <c r="B56" s="89" t="s">
        <v>496</v>
      </c>
      <c r="C56" s="89" t="s">
        <v>478</v>
      </c>
      <c r="D56" s="98" t="s">
        <v>108</v>
      </c>
      <c r="E56" s="89" t="s">
        <v>163</v>
      </c>
      <c r="F56" s="89" t="s">
        <v>164</v>
      </c>
      <c r="G56" s="89" t="s">
        <v>300</v>
      </c>
      <c r="H56" s="89" t="s">
        <v>301</v>
      </c>
      <c r="I56" s="48">
        <f t="shared" si="0"/>
        <v>1440</v>
      </c>
      <c r="J56" s="48">
        <v>1440</v>
      </c>
      <c r="K56" s="48">
        <v>1440</v>
      </c>
      <c r="L56" s="48">
        <v>1440</v>
      </c>
      <c r="M56" s="48"/>
      <c r="N56" s="48"/>
      <c r="O56" s="48"/>
      <c r="P56" s="48"/>
      <c r="Q56" s="48"/>
      <c r="R56" s="48"/>
      <c r="S56" s="48"/>
      <c r="T56" s="48"/>
      <c r="U56" s="48"/>
      <c r="V56" s="48">
        <f t="shared" si="1"/>
        <v>0</v>
      </c>
      <c r="W56" s="48"/>
      <c r="X56" s="48"/>
      <c r="Y56" s="48"/>
      <c r="Z56" s="91"/>
      <c r="AA56" s="91"/>
    </row>
    <row r="57" spans="1:27" s="183" customFormat="1" ht="21" customHeight="1">
      <c r="A57" s="89" t="s">
        <v>455</v>
      </c>
      <c r="B57" s="89" t="s">
        <v>1037</v>
      </c>
      <c r="C57" s="89" t="s">
        <v>1002</v>
      </c>
      <c r="D57" s="98" t="s">
        <v>108</v>
      </c>
      <c r="E57" s="89" t="s">
        <v>157</v>
      </c>
      <c r="F57" s="89" t="s">
        <v>158</v>
      </c>
      <c r="G57" s="89" t="s">
        <v>300</v>
      </c>
      <c r="H57" s="89" t="s">
        <v>301</v>
      </c>
      <c r="I57" s="48">
        <f t="shared" si="0"/>
        <v>101199</v>
      </c>
      <c r="J57" s="48"/>
      <c r="K57" s="48"/>
      <c r="L57" s="48"/>
      <c r="M57" s="48"/>
      <c r="N57" s="48"/>
      <c r="O57" s="48"/>
      <c r="P57" s="48"/>
      <c r="Q57" s="48"/>
      <c r="R57" s="48"/>
      <c r="S57" s="48"/>
      <c r="T57" s="48"/>
      <c r="U57" s="48"/>
      <c r="V57" s="48">
        <f t="shared" si="1"/>
        <v>101199</v>
      </c>
      <c r="W57" s="48">
        <v>101199</v>
      </c>
      <c r="X57" s="48"/>
      <c r="Y57" s="48"/>
      <c r="Z57" s="91"/>
      <c r="AA57" s="91"/>
    </row>
    <row r="58" spans="1:27" s="183" customFormat="1" ht="21" customHeight="1">
      <c r="A58" s="89" t="s">
        <v>468</v>
      </c>
      <c r="B58" s="89" t="s">
        <v>1038</v>
      </c>
      <c r="C58" s="89" t="s">
        <v>1004</v>
      </c>
      <c r="D58" s="98" t="s">
        <v>108</v>
      </c>
      <c r="E58" s="89" t="s">
        <v>157</v>
      </c>
      <c r="F58" s="89" t="s">
        <v>158</v>
      </c>
      <c r="G58" s="89" t="s">
        <v>970</v>
      </c>
      <c r="H58" s="89" t="s">
        <v>971</v>
      </c>
      <c r="I58" s="48">
        <f t="shared" si="0"/>
        <v>69392.5</v>
      </c>
      <c r="J58" s="48"/>
      <c r="K58" s="48"/>
      <c r="L58" s="48"/>
      <c r="M58" s="48"/>
      <c r="N58" s="48"/>
      <c r="O58" s="48"/>
      <c r="P58" s="48"/>
      <c r="Q58" s="48"/>
      <c r="R58" s="48"/>
      <c r="S58" s="48"/>
      <c r="T58" s="48"/>
      <c r="U58" s="48"/>
      <c r="V58" s="48">
        <f t="shared" si="1"/>
        <v>69392.5</v>
      </c>
      <c r="W58" s="48">
        <v>69392.5</v>
      </c>
      <c r="X58" s="48"/>
      <c r="Y58" s="48"/>
      <c r="Z58" s="91"/>
      <c r="AA58" s="91"/>
    </row>
    <row r="59" spans="1:27" s="183" customFormat="1" ht="21" customHeight="1">
      <c r="A59" s="89" t="s">
        <v>468</v>
      </c>
      <c r="B59" s="89" t="s">
        <v>1038</v>
      </c>
      <c r="C59" s="89" t="s">
        <v>1005</v>
      </c>
      <c r="D59" s="98" t="s">
        <v>108</v>
      </c>
      <c r="E59" s="89" t="s">
        <v>157</v>
      </c>
      <c r="F59" s="89" t="s">
        <v>158</v>
      </c>
      <c r="G59" s="89" t="s">
        <v>300</v>
      </c>
      <c r="H59" s="89" t="s">
        <v>301</v>
      </c>
      <c r="I59" s="48">
        <f t="shared" si="0"/>
        <v>573780.27</v>
      </c>
      <c r="J59" s="48"/>
      <c r="K59" s="48"/>
      <c r="L59" s="48"/>
      <c r="M59" s="48"/>
      <c r="N59" s="48"/>
      <c r="O59" s="48"/>
      <c r="P59" s="48"/>
      <c r="Q59" s="48"/>
      <c r="R59" s="48"/>
      <c r="S59" s="48"/>
      <c r="T59" s="48"/>
      <c r="U59" s="48"/>
      <c r="V59" s="48">
        <f t="shared" si="1"/>
        <v>573780.27</v>
      </c>
      <c r="W59" s="48">
        <v>573780.27</v>
      </c>
      <c r="X59" s="48"/>
      <c r="Y59" s="48"/>
      <c r="Z59" s="91"/>
      <c r="AA59" s="91"/>
    </row>
    <row r="60" spans="1:27" s="183" customFormat="1" ht="21" customHeight="1">
      <c r="A60" s="89" t="s">
        <v>468</v>
      </c>
      <c r="B60" s="89" t="s">
        <v>1039</v>
      </c>
      <c r="C60" s="89" t="s">
        <v>1005</v>
      </c>
      <c r="D60" s="98" t="s">
        <v>108</v>
      </c>
      <c r="E60" s="89" t="s">
        <v>163</v>
      </c>
      <c r="F60" s="89" t="s">
        <v>164</v>
      </c>
      <c r="G60" s="89" t="s">
        <v>300</v>
      </c>
      <c r="H60" s="89" t="s">
        <v>301</v>
      </c>
      <c r="I60" s="48">
        <f t="shared" si="0"/>
        <v>28534</v>
      </c>
      <c r="J60" s="48"/>
      <c r="K60" s="48"/>
      <c r="L60" s="48"/>
      <c r="M60" s="48"/>
      <c r="N60" s="48"/>
      <c r="O60" s="48"/>
      <c r="P60" s="48"/>
      <c r="Q60" s="48"/>
      <c r="R60" s="48"/>
      <c r="S60" s="48"/>
      <c r="T60" s="48"/>
      <c r="U60" s="48"/>
      <c r="V60" s="48">
        <f t="shared" si="1"/>
        <v>28534</v>
      </c>
      <c r="W60" s="48">
        <v>28534</v>
      </c>
      <c r="X60" s="48"/>
      <c r="Y60" s="48"/>
      <c r="Z60" s="91"/>
      <c r="AA60" s="91"/>
    </row>
    <row r="61" spans="1:27" s="183" customFormat="1" ht="21" customHeight="1">
      <c r="A61" s="89" t="s">
        <v>1033</v>
      </c>
      <c r="B61" s="89" t="s">
        <v>1040</v>
      </c>
      <c r="C61" s="89" t="s">
        <v>1006</v>
      </c>
      <c r="D61" s="98" t="s">
        <v>108</v>
      </c>
      <c r="E61" s="89" t="s">
        <v>157</v>
      </c>
      <c r="F61" s="89" t="s">
        <v>158</v>
      </c>
      <c r="G61" s="89" t="s">
        <v>1007</v>
      </c>
      <c r="H61" s="89" t="s">
        <v>1008</v>
      </c>
      <c r="I61" s="48">
        <f t="shared" si="0"/>
        <v>200</v>
      </c>
      <c r="J61" s="48"/>
      <c r="K61" s="48"/>
      <c r="L61" s="48"/>
      <c r="M61" s="48"/>
      <c r="N61" s="48"/>
      <c r="O61" s="48"/>
      <c r="P61" s="48"/>
      <c r="Q61" s="48"/>
      <c r="R61" s="48"/>
      <c r="S61" s="48"/>
      <c r="T61" s="48"/>
      <c r="U61" s="48"/>
      <c r="V61" s="48">
        <f t="shared" si="1"/>
        <v>200</v>
      </c>
      <c r="W61" s="48">
        <v>200</v>
      </c>
      <c r="X61" s="48"/>
      <c r="Y61" s="48"/>
      <c r="Z61" s="91"/>
      <c r="AA61" s="91"/>
    </row>
    <row r="62" spans="1:27" s="183" customFormat="1" ht="21" customHeight="1">
      <c r="A62" s="89" t="s">
        <v>1033</v>
      </c>
      <c r="B62" s="89" t="s">
        <v>1040</v>
      </c>
      <c r="C62" s="89" t="s">
        <v>1006</v>
      </c>
      <c r="D62" s="98" t="s">
        <v>108</v>
      </c>
      <c r="E62" s="89" t="s">
        <v>157</v>
      </c>
      <c r="F62" s="89" t="s">
        <v>158</v>
      </c>
      <c r="G62" s="89" t="s">
        <v>458</v>
      </c>
      <c r="H62" s="89" t="s">
        <v>459</v>
      </c>
      <c r="I62" s="48">
        <f t="shared" si="0"/>
        <v>39800</v>
      </c>
      <c r="J62" s="48"/>
      <c r="K62" s="48"/>
      <c r="L62" s="48"/>
      <c r="M62" s="48"/>
      <c r="N62" s="48"/>
      <c r="O62" s="48"/>
      <c r="P62" s="48"/>
      <c r="Q62" s="48"/>
      <c r="R62" s="48"/>
      <c r="S62" s="48"/>
      <c r="T62" s="48"/>
      <c r="U62" s="48"/>
      <c r="V62" s="48">
        <f t="shared" si="1"/>
        <v>39800</v>
      </c>
      <c r="W62" s="48">
        <v>39800</v>
      </c>
      <c r="X62" s="48"/>
      <c r="Y62" s="48"/>
      <c r="Z62" s="91"/>
      <c r="AA62" s="91"/>
    </row>
    <row r="63" spans="1:27" ht="21" customHeight="1">
      <c r="A63" s="89" t="s">
        <v>1032</v>
      </c>
      <c r="B63" s="89" t="s">
        <v>497</v>
      </c>
      <c r="C63" s="89" t="s">
        <v>1034</v>
      </c>
      <c r="D63" s="98" t="s">
        <v>110</v>
      </c>
      <c r="E63" s="89" t="s">
        <v>157</v>
      </c>
      <c r="F63" s="89" t="s">
        <v>158</v>
      </c>
      <c r="G63" s="89" t="s">
        <v>499</v>
      </c>
      <c r="H63" s="89" t="s">
        <v>500</v>
      </c>
      <c r="I63" s="48">
        <f t="shared" si="0"/>
        <v>108000</v>
      </c>
      <c r="J63" s="48">
        <v>108000</v>
      </c>
      <c r="K63" s="48">
        <v>108000</v>
      </c>
      <c r="L63" s="48">
        <v>108000</v>
      </c>
      <c r="M63" s="48"/>
      <c r="N63" s="48"/>
      <c r="O63" s="48"/>
      <c r="P63" s="48"/>
      <c r="Q63" s="48"/>
      <c r="R63" s="48"/>
      <c r="S63" s="48"/>
      <c r="T63" s="48"/>
      <c r="U63" s="48"/>
      <c r="V63" s="48">
        <f t="shared" si="1"/>
        <v>0</v>
      </c>
      <c r="W63" s="48"/>
      <c r="X63" s="48"/>
      <c r="Y63" s="48"/>
      <c r="Z63" s="91"/>
      <c r="AA63" s="91"/>
    </row>
    <row r="64" spans="1:27" ht="21" customHeight="1">
      <c r="A64" s="89" t="s">
        <v>1032</v>
      </c>
      <c r="B64" s="89" t="s">
        <v>1036</v>
      </c>
      <c r="C64" s="89" t="s">
        <v>1035</v>
      </c>
      <c r="D64" s="98" t="s">
        <v>110</v>
      </c>
      <c r="E64" s="89" t="s">
        <v>157</v>
      </c>
      <c r="F64" s="89" t="s">
        <v>158</v>
      </c>
      <c r="G64" s="89" t="s">
        <v>300</v>
      </c>
      <c r="H64" s="89" t="s">
        <v>301</v>
      </c>
      <c r="I64" s="48">
        <f t="shared" si="0"/>
        <v>17245.439999999999</v>
      </c>
      <c r="J64" s="48">
        <v>17245.439999999999</v>
      </c>
      <c r="K64" s="48">
        <v>17245.439999999999</v>
      </c>
      <c r="L64" s="48">
        <v>17245.439999999999</v>
      </c>
      <c r="M64" s="48"/>
      <c r="N64" s="48"/>
      <c r="O64" s="48"/>
      <c r="P64" s="48"/>
      <c r="Q64" s="48"/>
      <c r="R64" s="48"/>
      <c r="S64" s="48"/>
      <c r="T64" s="48"/>
      <c r="U64" s="48"/>
      <c r="V64" s="48">
        <f t="shared" si="1"/>
        <v>0</v>
      </c>
      <c r="W64" s="48"/>
      <c r="X64" s="48"/>
      <c r="Y64" s="48"/>
      <c r="Z64" s="91"/>
      <c r="AA64" s="91"/>
    </row>
    <row r="65" spans="1:27" s="183" customFormat="1" ht="21" customHeight="1">
      <c r="A65" s="89" t="s">
        <v>1033</v>
      </c>
      <c r="B65" s="89" t="s">
        <v>1041</v>
      </c>
      <c r="C65" s="89" t="s">
        <v>1002</v>
      </c>
      <c r="D65" s="98" t="s">
        <v>110</v>
      </c>
      <c r="E65" s="89" t="s">
        <v>157</v>
      </c>
      <c r="F65" s="89" t="s">
        <v>158</v>
      </c>
      <c r="G65" s="89" t="s">
        <v>300</v>
      </c>
      <c r="H65" s="89" t="s">
        <v>301</v>
      </c>
      <c r="I65" s="48">
        <f t="shared" si="0"/>
        <v>12744.05</v>
      </c>
      <c r="J65" s="48"/>
      <c r="K65" s="48"/>
      <c r="L65" s="48"/>
      <c r="M65" s="48"/>
      <c r="N65" s="48"/>
      <c r="O65" s="48"/>
      <c r="P65" s="48"/>
      <c r="Q65" s="48"/>
      <c r="R65" s="48"/>
      <c r="S65" s="48"/>
      <c r="T65" s="48"/>
      <c r="U65" s="48"/>
      <c r="V65" s="48">
        <f t="shared" si="1"/>
        <v>12744.05</v>
      </c>
      <c r="W65" s="48">
        <v>12744.05</v>
      </c>
      <c r="X65" s="48"/>
      <c r="Y65" s="48"/>
      <c r="Z65" s="91"/>
      <c r="AA65" s="91"/>
    </row>
    <row r="66" spans="1:27" s="183" customFormat="1" ht="21" customHeight="1">
      <c r="A66" s="89" t="s">
        <v>1032</v>
      </c>
      <c r="B66" s="89" t="s">
        <v>1042</v>
      </c>
      <c r="C66" s="89" t="s">
        <v>1004</v>
      </c>
      <c r="D66" s="98" t="s">
        <v>110</v>
      </c>
      <c r="E66" s="89" t="s">
        <v>157</v>
      </c>
      <c r="F66" s="89" t="s">
        <v>158</v>
      </c>
      <c r="G66" s="89" t="s">
        <v>970</v>
      </c>
      <c r="H66" s="89" t="s">
        <v>971</v>
      </c>
      <c r="I66" s="48">
        <f t="shared" si="0"/>
        <v>21829</v>
      </c>
      <c r="J66" s="48"/>
      <c r="K66" s="48"/>
      <c r="L66" s="48"/>
      <c r="M66" s="48"/>
      <c r="N66" s="48"/>
      <c r="O66" s="48"/>
      <c r="P66" s="48"/>
      <c r="Q66" s="48"/>
      <c r="R66" s="48"/>
      <c r="S66" s="48"/>
      <c r="T66" s="48"/>
      <c r="U66" s="48"/>
      <c r="V66" s="48">
        <f t="shared" si="1"/>
        <v>21829</v>
      </c>
      <c r="W66" s="48">
        <v>21829</v>
      </c>
      <c r="X66" s="48"/>
      <c r="Y66" s="48"/>
      <c r="Z66" s="91"/>
      <c r="AA66" s="91"/>
    </row>
    <row r="67" spans="1:27" ht="21" customHeight="1">
      <c r="A67" s="89" t="s">
        <v>455</v>
      </c>
      <c r="B67" s="89" t="s">
        <v>502</v>
      </c>
      <c r="C67" s="89" t="s">
        <v>503</v>
      </c>
      <c r="D67" s="98" t="s">
        <v>112</v>
      </c>
      <c r="E67" s="89" t="s">
        <v>155</v>
      </c>
      <c r="F67" s="89" t="s">
        <v>965</v>
      </c>
      <c r="G67" s="89" t="s">
        <v>300</v>
      </c>
      <c r="H67" s="89" t="s">
        <v>301</v>
      </c>
      <c r="I67" s="48">
        <f t="shared" si="0"/>
        <v>100000</v>
      </c>
      <c r="J67" s="48">
        <v>100000</v>
      </c>
      <c r="K67" s="48">
        <v>100000</v>
      </c>
      <c r="L67" s="48">
        <v>100000</v>
      </c>
      <c r="M67" s="48"/>
      <c r="N67" s="48"/>
      <c r="O67" s="48"/>
      <c r="P67" s="48"/>
      <c r="Q67" s="48"/>
      <c r="R67" s="48"/>
      <c r="S67" s="48"/>
      <c r="T67" s="48"/>
      <c r="U67" s="48"/>
      <c r="V67" s="48">
        <f t="shared" si="1"/>
        <v>0</v>
      </c>
      <c r="W67" s="48"/>
      <c r="X67" s="48"/>
      <c r="Y67" s="48"/>
      <c r="Z67" s="91"/>
      <c r="AA67" s="91"/>
    </row>
    <row r="68" spans="1:27" ht="21" customHeight="1">
      <c r="A68" s="89" t="s">
        <v>455</v>
      </c>
      <c r="B68" s="89" t="s">
        <v>504</v>
      </c>
      <c r="C68" s="89" t="s">
        <v>505</v>
      </c>
      <c r="D68" s="98" t="s">
        <v>112</v>
      </c>
      <c r="E68" s="89" t="s">
        <v>169</v>
      </c>
      <c r="F68" s="89" t="s">
        <v>170</v>
      </c>
      <c r="G68" s="89" t="s">
        <v>462</v>
      </c>
      <c r="H68" s="89" t="s">
        <v>463</v>
      </c>
      <c r="I68" s="48">
        <f t="shared" si="0"/>
        <v>810000</v>
      </c>
      <c r="J68" s="48">
        <v>810000</v>
      </c>
      <c r="K68" s="48">
        <v>810000</v>
      </c>
      <c r="L68" s="48">
        <v>810000</v>
      </c>
      <c r="M68" s="48"/>
      <c r="N68" s="48"/>
      <c r="O68" s="48"/>
      <c r="P68" s="48"/>
      <c r="Q68" s="48"/>
      <c r="R68" s="48"/>
      <c r="S68" s="48"/>
      <c r="T68" s="48"/>
      <c r="U68" s="48"/>
      <c r="V68" s="48">
        <f t="shared" si="1"/>
        <v>0</v>
      </c>
      <c r="W68" s="48"/>
      <c r="X68" s="48"/>
      <c r="Y68" s="48"/>
      <c r="Z68" s="91"/>
      <c r="AA68" s="91"/>
    </row>
    <row r="69" spans="1:27" s="183" customFormat="1" ht="21" customHeight="1">
      <c r="A69" s="89" t="s">
        <v>455</v>
      </c>
      <c r="B69" s="89" t="s">
        <v>1043</v>
      </c>
      <c r="C69" s="89" t="s">
        <v>1009</v>
      </c>
      <c r="D69" s="98" t="s">
        <v>112</v>
      </c>
      <c r="E69" s="89" t="s">
        <v>155</v>
      </c>
      <c r="F69" s="89" t="s">
        <v>965</v>
      </c>
      <c r="G69" s="89" t="s">
        <v>300</v>
      </c>
      <c r="H69" s="89" t="s">
        <v>301</v>
      </c>
      <c r="I69" s="48">
        <f t="shared" si="0"/>
        <v>2.15</v>
      </c>
      <c r="J69" s="48"/>
      <c r="K69" s="48"/>
      <c r="L69" s="48"/>
      <c r="M69" s="48"/>
      <c r="N69" s="48"/>
      <c r="O69" s="48"/>
      <c r="P69" s="48"/>
      <c r="Q69" s="48"/>
      <c r="R69" s="48"/>
      <c r="S69" s="48"/>
      <c r="T69" s="48"/>
      <c r="U69" s="48"/>
      <c r="V69" s="48">
        <f t="shared" si="1"/>
        <v>2.15</v>
      </c>
      <c r="W69" s="48">
        <v>2.15</v>
      </c>
      <c r="X69" s="48"/>
      <c r="Y69" s="48"/>
      <c r="Z69" s="91"/>
      <c r="AA69" s="91"/>
    </row>
    <row r="70" spans="1:27" ht="21" customHeight="1">
      <c r="A70" s="89" t="s">
        <v>455</v>
      </c>
      <c r="B70" s="89" t="s">
        <v>506</v>
      </c>
      <c r="C70" s="89" t="s">
        <v>507</v>
      </c>
      <c r="D70" s="98" t="s">
        <v>114</v>
      </c>
      <c r="E70" s="89" t="s">
        <v>157</v>
      </c>
      <c r="F70" s="89" t="s">
        <v>158</v>
      </c>
      <c r="G70" s="89" t="s">
        <v>300</v>
      </c>
      <c r="H70" s="89" t="s">
        <v>301</v>
      </c>
      <c r="I70" s="48">
        <f t="shared" si="0"/>
        <v>300000</v>
      </c>
      <c r="J70" s="48">
        <v>300000</v>
      </c>
      <c r="K70" s="48">
        <v>300000</v>
      </c>
      <c r="L70" s="48">
        <v>300000</v>
      </c>
      <c r="M70" s="48"/>
      <c r="N70" s="48"/>
      <c r="O70" s="48"/>
      <c r="P70" s="48"/>
      <c r="Q70" s="48"/>
      <c r="R70" s="48"/>
      <c r="S70" s="48"/>
      <c r="T70" s="48"/>
      <c r="U70" s="48"/>
      <c r="V70" s="48">
        <f t="shared" si="1"/>
        <v>0</v>
      </c>
      <c r="W70" s="48"/>
      <c r="X70" s="48"/>
      <c r="Y70" s="48"/>
      <c r="Z70" s="91"/>
      <c r="AA70" s="91"/>
    </row>
    <row r="71" spans="1:27" ht="21" customHeight="1">
      <c r="A71" s="89" t="s">
        <v>455</v>
      </c>
      <c r="B71" s="89" t="s">
        <v>508</v>
      </c>
      <c r="C71" s="89" t="s">
        <v>509</v>
      </c>
      <c r="D71" s="98" t="s">
        <v>114</v>
      </c>
      <c r="E71" s="89" t="s">
        <v>157</v>
      </c>
      <c r="F71" s="89" t="s">
        <v>158</v>
      </c>
      <c r="G71" s="89" t="s">
        <v>300</v>
      </c>
      <c r="H71" s="89" t="s">
        <v>301</v>
      </c>
      <c r="I71" s="48">
        <f t="shared" si="0"/>
        <v>50000</v>
      </c>
      <c r="J71" s="48">
        <v>50000</v>
      </c>
      <c r="K71" s="48">
        <v>50000</v>
      </c>
      <c r="L71" s="48">
        <v>50000</v>
      </c>
      <c r="M71" s="48"/>
      <c r="N71" s="48"/>
      <c r="O71" s="48"/>
      <c r="P71" s="48"/>
      <c r="Q71" s="48"/>
      <c r="R71" s="48"/>
      <c r="S71" s="48"/>
      <c r="T71" s="48"/>
      <c r="U71" s="48"/>
      <c r="V71" s="48">
        <f t="shared" si="1"/>
        <v>0</v>
      </c>
      <c r="W71" s="48"/>
      <c r="X71" s="48"/>
      <c r="Y71" s="48"/>
      <c r="Z71" s="91"/>
      <c r="AA71" s="91"/>
    </row>
    <row r="72" spans="1:27" ht="21" customHeight="1">
      <c r="A72" s="89" t="s">
        <v>468</v>
      </c>
      <c r="B72" s="89" t="s">
        <v>510</v>
      </c>
      <c r="C72" s="89" t="s">
        <v>478</v>
      </c>
      <c r="D72" s="98" t="s">
        <v>114</v>
      </c>
      <c r="E72" s="89" t="s">
        <v>157</v>
      </c>
      <c r="F72" s="89" t="s">
        <v>158</v>
      </c>
      <c r="G72" s="89" t="s">
        <v>300</v>
      </c>
      <c r="H72" s="89" t="s">
        <v>301</v>
      </c>
      <c r="I72" s="48">
        <f t="shared" si="0"/>
        <v>41713.919999999998</v>
      </c>
      <c r="J72" s="48">
        <v>41713.919999999998</v>
      </c>
      <c r="K72" s="48">
        <v>41713.919999999998</v>
      </c>
      <c r="L72" s="48">
        <v>41713.919999999998</v>
      </c>
      <c r="M72" s="48"/>
      <c r="N72" s="48"/>
      <c r="O72" s="48"/>
      <c r="P72" s="48"/>
      <c r="Q72" s="48"/>
      <c r="R72" s="48"/>
      <c r="S72" s="48"/>
      <c r="T72" s="48"/>
      <c r="U72" s="48"/>
      <c r="V72" s="48">
        <f t="shared" si="1"/>
        <v>0</v>
      </c>
      <c r="W72" s="48"/>
      <c r="X72" s="48"/>
      <c r="Y72" s="48"/>
      <c r="Z72" s="91"/>
      <c r="AA72" s="91"/>
    </row>
    <row r="73" spans="1:27" ht="21" customHeight="1">
      <c r="A73" s="89" t="s">
        <v>468</v>
      </c>
      <c r="B73" s="89" t="s">
        <v>511</v>
      </c>
      <c r="C73" s="89" t="s">
        <v>512</v>
      </c>
      <c r="D73" s="98" t="s">
        <v>114</v>
      </c>
      <c r="E73" s="89" t="s">
        <v>167</v>
      </c>
      <c r="F73" s="89" t="s">
        <v>168</v>
      </c>
      <c r="G73" s="89" t="s">
        <v>462</v>
      </c>
      <c r="H73" s="89" t="s">
        <v>463</v>
      </c>
      <c r="I73" s="48">
        <f t="shared" si="0"/>
        <v>2000000</v>
      </c>
      <c r="J73" s="48">
        <v>2000000</v>
      </c>
      <c r="K73" s="48">
        <v>2000000</v>
      </c>
      <c r="L73" s="48">
        <v>2000000</v>
      </c>
      <c r="M73" s="48"/>
      <c r="N73" s="48"/>
      <c r="O73" s="48"/>
      <c r="P73" s="48"/>
      <c r="Q73" s="48"/>
      <c r="R73" s="48"/>
      <c r="S73" s="48"/>
      <c r="T73" s="48"/>
      <c r="U73" s="48"/>
      <c r="V73" s="48">
        <f t="shared" si="1"/>
        <v>0</v>
      </c>
      <c r="W73" s="48"/>
      <c r="X73" s="48"/>
      <c r="Y73" s="48"/>
      <c r="Z73" s="91"/>
      <c r="AA73" s="91"/>
    </row>
    <row r="74" spans="1:27" s="183" customFormat="1" ht="21" customHeight="1">
      <c r="A74" s="89" t="s">
        <v>455</v>
      </c>
      <c r="B74" s="89" t="s">
        <v>1044</v>
      </c>
      <c r="C74" s="89" t="s">
        <v>1002</v>
      </c>
      <c r="D74" s="98" t="s">
        <v>114</v>
      </c>
      <c r="E74" s="89" t="s">
        <v>157</v>
      </c>
      <c r="F74" s="89" t="s">
        <v>158</v>
      </c>
      <c r="G74" s="89" t="s">
        <v>300</v>
      </c>
      <c r="H74" s="89" t="s">
        <v>301</v>
      </c>
      <c r="I74" s="48">
        <f t="shared" ref="I74:I75" si="2">J74+V74</f>
        <v>31579.73</v>
      </c>
      <c r="J74" s="48"/>
      <c r="K74" s="48"/>
      <c r="L74" s="48"/>
      <c r="M74" s="48"/>
      <c r="N74" s="48"/>
      <c r="O74" s="48"/>
      <c r="P74" s="48"/>
      <c r="Q74" s="48"/>
      <c r="R74" s="48"/>
      <c r="S74" s="48"/>
      <c r="T74" s="48"/>
      <c r="U74" s="48"/>
      <c r="V74" s="48">
        <f t="shared" ref="V74:V76" si="3">W74</f>
        <v>31579.73</v>
      </c>
      <c r="W74" s="48">
        <v>31579.73</v>
      </c>
      <c r="X74" s="48"/>
      <c r="Y74" s="48"/>
      <c r="Z74" s="91"/>
      <c r="AA74" s="91"/>
    </row>
    <row r="75" spans="1:27" s="183" customFormat="1" ht="21" customHeight="1">
      <c r="A75" s="89" t="s">
        <v>468</v>
      </c>
      <c r="B75" s="89" t="s">
        <v>1045</v>
      </c>
      <c r="C75" s="89" t="s">
        <v>1004</v>
      </c>
      <c r="D75" s="98" t="s">
        <v>114</v>
      </c>
      <c r="E75" s="89" t="s">
        <v>157</v>
      </c>
      <c r="F75" s="89" t="s">
        <v>158</v>
      </c>
      <c r="G75" s="89" t="s">
        <v>970</v>
      </c>
      <c r="H75" s="89" t="s">
        <v>971</v>
      </c>
      <c r="I75" s="48">
        <f t="shared" si="2"/>
        <v>6462</v>
      </c>
      <c r="J75" s="48"/>
      <c r="K75" s="48"/>
      <c r="L75" s="48"/>
      <c r="M75" s="48"/>
      <c r="N75" s="48"/>
      <c r="O75" s="48"/>
      <c r="P75" s="48"/>
      <c r="Q75" s="48"/>
      <c r="R75" s="48"/>
      <c r="S75" s="48"/>
      <c r="T75" s="48"/>
      <c r="U75" s="48"/>
      <c r="V75" s="48">
        <f t="shared" si="3"/>
        <v>6462</v>
      </c>
      <c r="W75" s="48">
        <v>6462</v>
      </c>
      <c r="X75" s="48"/>
      <c r="Y75" s="48"/>
      <c r="Z75" s="91"/>
      <c r="AA75" s="91"/>
    </row>
    <row r="76" spans="1:27" ht="21" customHeight="1">
      <c r="A76" s="247" t="s">
        <v>78</v>
      </c>
      <c r="B76" s="247"/>
      <c r="C76" s="247"/>
      <c r="D76" s="247"/>
      <c r="E76" s="247"/>
      <c r="F76" s="247"/>
      <c r="G76" s="247"/>
      <c r="H76" s="247"/>
      <c r="I76" s="53">
        <f>J76+V76</f>
        <v>30080765.479999997</v>
      </c>
      <c r="J76" s="53">
        <v>27558917.469999999</v>
      </c>
      <c r="K76" s="53">
        <v>27558917.469999999</v>
      </c>
      <c r="L76" s="53">
        <v>27558917.469999999</v>
      </c>
      <c r="M76" s="53"/>
      <c r="N76" s="53"/>
      <c r="O76" s="53"/>
      <c r="P76" s="53"/>
      <c r="Q76" s="53"/>
      <c r="R76" s="53"/>
      <c r="S76" s="53"/>
      <c r="T76" s="53"/>
      <c r="U76" s="53"/>
      <c r="V76" s="53">
        <f t="shared" si="3"/>
        <v>2521848.0099999998</v>
      </c>
      <c r="W76" s="53">
        <f>SUM(W9:W75)</f>
        <v>2521848.0099999998</v>
      </c>
      <c r="X76" s="53"/>
      <c r="Y76" s="53"/>
      <c r="Z76" s="53"/>
      <c r="AA76" s="53"/>
    </row>
  </sheetData>
  <mergeCells count="32">
    <mergeCell ref="AA5:AA7"/>
    <mergeCell ref="J5:J7"/>
    <mergeCell ref="I4:I7"/>
    <mergeCell ref="J4:U4"/>
    <mergeCell ref="D4:D7"/>
    <mergeCell ref="K5:L6"/>
    <mergeCell ref="V5:V7"/>
    <mergeCell ref="W5:W7"/>
    <mergeCell ref="X5:X7"/>
    <mergeCell ref="Y5:Y7"/>
    <mergeCell ref="Z5:Z7"/>
    <mergeCell ref="A76:H76"/>
    <mergeCell ref="E4:E7"/>
    <mergeCell ref="F4:F7"/>
    <mergeCell ref="G4:G7"/>
    <mergeCell ref="H4:H7"/>
    <mergeCell ref="A2:AA2"/>
    <mergeCell ref="A3:H3"/>
    <mergeCell ref="O5:O7"/>
    <mergeCell ref="P6:P7"/>
    <mergeCell ref="T6:T7"/>
    <mergeCell ref="S6:S7"/>
    <mergeCell ref="R6:R7"/>
    <mergeCell ref="Q6:Q7"/>
    <mergeCell ref="A4:A7"/>
    <mergeCell ref="B4:B7"/>
    <mergeCell ref="C4:C7"/>
    <mergeCell ref="M5:M7"/>
    <mergeCell ref="N5:N7"/>
    <mergeCell ref="U6:U7"/>
    <mergeCell ref="P5:U5"/>
    <mergeCell ref="V4:AA4"/>
  </mergeCells>
  <phoneticPr fontId="56" type="noConversion"/>
  <printOptions horizontalCentered="1"/>
  <pageMargins left="0.3" right="0.3" top="0.46" bottom="0.46" header="0.4" footer="0.4"/>
  <pageSetup paperSize="9" scale="57" orientation="landscape"/>
</worksheet>
</file>

<file path=xl/worksheets/sheet11.xml><?xml version="1.0" encoding="utf-8"?>
<worksheet xmlns="http://schemas.openxmlformats.org/spreadsheetml/2006/main" xmlns:r="http://schemas.openxmlformats.org/officeDocument/2006/relationships">
  <sheetPr>
    <outlinePr summaryRight="0"/>
    <pageSetUpPr fitToPage="1"/>
  </sheetPr>
  <dimension ref="A1:K210"/>
  <sheetViews>
    <sheetView showZeros="0" tabSelected="1" workbookViewId="0">
      <pane xSplit="2" ySplit="6" topLeftCell="C205" activePane="bottomRight" state="frozen"/>
      <selection activeCell="C24" sqref="C24"/>
      <selection pane="topRight" activeCell="C24" sqref="C24"/>
      <selection pane="bottomLeft" activeCell="C24" sqref="C24"/>
      <selection pane="bottomRight" activeCell="D61" sqref="A61:XFD61"/>
    </sheetView>
  </sheetViews>
  <sheetFormatPr defaultColWidth="9.125" defaultRowHeight="12" customHeight="1"/>
  <cols>
    <col min="1" max="1" width="34.25" customWidth="1"/>
    <col min="2" max="2" width="20.5" customWidth="1"/>
    <col min="3" max="3" width="29" customWidth="1"/>
    <col min="4" max="6" width="23.625" customWidth="1"/>
    <col min="7" max="7" width="11.25" customWidth="1"/>
    <col min="8" max="8" width="18.125" customWidth="1"/>
    <col min="9" max="9" width="12.5" customWidth="1"/>
    <col min="10" max="10" width="13.375" customWidth="1"/>
    <col min="11" max="11" width="27" customWidth="1"/>
  </cols>
  <sheetData>
    <row r="1" spans="1:11" ht="18" customHeight="1">
      <c r="K1" s="99"/>
    </row>
    <row r="2" spans="1:11" ht="39.75" customHeight="1">
      <c r="A2" s="252" t="s">
        <v>513</v>
      </c>
      <c r="B2" s="253"/>
      <c r="C2" s="253"/>
      <c r="D2" s="253"/>
      <c r="E2" s="253"/>
      <c r="F2" s="253"/>
      <c r="G2" s="254"/>
      <c r="H2" s="253"/>
      <c r="I2" s="254"/>
      <c r="J2" s="254"/>
      <c r="K2" s="253"/>
    </row>
    <row r="3" spans="1:11" ht="17.25" customHeight="1">
      <c r="A3" s="255" t="str">
        <f>"部门名称："&amp;"大理经济技术开发区教育管理办公室"</f>
        <v>部门名称：大理经济技术开发区教育管理办公室</v>
      </c>
      <c r="B3" s="256"/>
      <c r="C3" s="256"/>
      <c r="D3" s="256"/>
      <c r="E3" s="256"/>
      <c r="F3" s="256"/>
      <c r="G3" s="256"/>
      <c r="H3" s="256"/>
      <c r="I3" s="256"/>
      <c r="J3" s="100"/>
      <c r="K3" s="100"/>
    </row>
    <row r="4" spans="1:11" ht="44.25" customHeight="1">
      <c r="A4" s="101" t="s">
        <v>514</v>
      </c>
      <c r="B4" s="101" t="s">
        <v>258</v>
      </c>
      <c r="C4" s="101" t="s">
        <v>515</v>
      </c>
      <c r="D4" s="101" t="s">
        <v>516</v>
      </c>
      <c r="E4" s="101" t="s">
        <v>517</v>
      </c>
      <c r="F4" s="101" t="s">
        <v>518</v>
      </c>
      <c r="G4" s="102" t="s">
        <v>519</v>
      </c>
      <c r="H4" s="101" t="s">
        <v>520</v>
      </c>
      <c r="I4" s="102" t="s">
        <v>521</v>
      </c>
      <c r="J4" s="102" t="s">
        <v>522</v>
      </c>
      <c r="K4" s="101" t="s">
        <v>523</v>
      </c>
    </row>
    <row r="5" spans="1:11" ht="18.75" customHeight="1">
      <c r="A5" s="103">
        <v>1</v>
      </c>
      <c r="B5" s="103">
        <v>2</v>
      </c>
      <c r="C5" s="103">
        <v>3</v>
      </c>
      <c r="D5" s="103">
        <v>4</v>
      </c>
      <c r="E5" s="103">
        <v>5</v>
      </c>
      <c r="F5" s="103">
        <v>6</v>
      </c>
      <c r="G5" s="103">
        <v>7</v>
      </c>
      <c r="H5" s="103">
        <v>8</v>
      </c>
      <c r="I5" s="103">
        <v>9</v>
      </c>
      <c r="J5" s="103">
        <v>10</v>
      </c>
      <c r="K5" s="103">
        <v>11</v>
      </c>
    </row>
    <row r="6" spans="1:11" ht="42" customHeight="1">
      <c r="A6" s="59" t="s">
        <v>97</v>
      </c>
      <c r="B6" s="57"/>
      <c r="C6" s="57"/>
      <c r="D6" s="57"/>
      <c r="E6" s="57"/>
      <c r="F6" s="76"/>
      <c r="G6" s="104"/>
      <c r="H6" s="76"/>
      <c r="I6" s="104"/>
      <c r="J6" s="104"/>
      <c r="K6" s="76"/>
    </row>
    <row r="7" spans="1:11" ht="42" customHeight="1">
      <c r="A7" s="105" t="s">
        <v>97</v>
      </c>
      <c r="B7" s="33"/>
      <c r="C7" s="33"/>
      <c r="D7" s="33"/>
      <c r="E7" s="33"/>
      <c r="F7" s="58"/>
      <c r="G7" s="106"/>
      <c r="H7" s="58"/>
      <c r="I7" s="106"/>
      <c r="J7" s="33"/>
      <c r="K7" s="58"/>
    </row>
    <row r="8" spans="1:11" ht="42" customHeight="1">
      <c r="A8" s="257" t="s">
        <v>457</v>
      </c>
      <c r="B8" s="258" t="s">
        <v>456</v>
      </c>
      <c r="C8" s="258" t="s">
        <v>524</v>
      </c>
      <c r="D8" s="33" t="s">
        <v>525</v>
      </c>
      <c r="E8" s="33" t="s">
        <v>526</v>
      </c>
      <c r="F8" s="58" t="s">
        <v>527</v>
      </c>
      <c r="G8" s="106" t="s">
        <v>528</v>
      </c>
      <c r="H8" s="58" t="s">
        <v>529</v>
      </c>
      <c r="I8" s="106" t="s">
        <v>530</v>
      </c>
      <c r="J8" s="33" t="s">
        <v>531</v>
      </c>
      <c r="K8" s="58" t="s">
        <v>532</v>
      </c>
    </row>
    <row r="9" spans="1:11" ht="42" customHeight="1">
      <c r="A9" s="257" t="s">
        <v>457</v>
      </c>
      <c r="B9" s="258" t="s">
        <v>456</v>
      </c>
      <c r="C9" s="258" t="s">
        <v>524</v>
      </c>
      <c r="D9" s="33" t="s">
        <v>525</v>
      </c>
      <c r="E9" s="33" t="s">
        <v>533</v>
      </c>
      <c r="F9" s="58" t="s">
        <v>534</v>
      </c>
      <c r="G9" s="106" t="s">
        <v>528</v>
      </c>
      <c r="H9" s="58" t="s">
        <v>535</v>
      </c>
      <c r="I9" s="106" t="s">
        <v>536</v>
      </c>
      <c r="J9" s="33" t="s">
        <v>531</v>
      </c>
      <c r="K9" s="58" t="s">
        <v>537</v>
      </c>
    </row>
    <row r="10" spans="1:11" ht="42" customHeight="1">
      <c r="A10" s="257" t="s">
        <v>457</v>
      </c>
      <c r="B10" s="258" t="s">
        <v>456</v>
      </c>
      <c r="C10" s="258" t="s">
        <v>524</v>
      </c>
      <c r="D10" s="33" t="s">
        <v>538</v>
      </c>
      <c r="E10" s="33" t="s">
        <v>539</v>
      </c>
      <c r="F10" s="58" t="s">
        <v>540</v>
      </c>
      <c r="G10" s="106" t="s">
        <v>528</v>
      </c>
      <c r="H10" s="58" t="s">
        <v>541</v>
      </c>
      <c r="I10" s="106" t="s">
        <v>536</v>
      </c>
      <c r="J10" s="33" t="s">
        <v>542</v>
      </c>
      <c r="K10" s="58" t="s">
        <v>537</v>
      </c>
    </row>
    <row r="11" spans="1:11" ht="42" customHeight="1">
      <c r="A11" s="257" t="s">
        <v>457</v>
      </c>
      <c r="B11" s="258" t="s">
        <v>456</v>
      </c>
      <c r="C11" s="258" t="s">
        <v>524</v>
      </c>
      <c r="D11" s="33" t="s">
        <v>538</v>
      </c>
      <c r="E11" s="33" t="s">
        <v>543</v>
      </c>
      <c r="F11" s="58" t="s">
        <v>544</v>
      </c>
      <c r="G11" s="106" t="s">
        <v>545</v>
      </c>
      <c r="H11" s="58" t="s">
        <v>546</v>
      </c>
      <c r="I11" s="106" t="s">
        <v>547</v>
      </c>
      <c r="J11" s="33" t="s">
        <v>542</v>
      </c>
      <c r="K11" s="58" t="s">
        <v>548</v>
      </c>
    </row>
    <row r="12" spans="1:11" ht="42" customHeight="1">
      <c r="A12" s="257" t="s">
        <v>457</v>
      </c>
      <c r="B12" s="258" t="s">
        <v>456</v>
      </c>
      <c r="C12" s="258" t="s">
        <v>524</v>
      </c>
      <c r="D12" s="33" t="s">
        <v>549</v>
      </c>
      <c r="E12" s="33" t="s">
        <v>550</v>
      </c>
      <c r="F12" s="58" t="s">
        <v>550</v>
      </c>
      <c r="G12" s="106" t="s">
        <v>545</v>
      </c>
      <c r="H12" s="58" t="s">
        <v>551</v>
      </c>
      <c r="I12" s="106" t="s">
        <v>547</v>
      </c>
      <c r="J12" s="33" t="s">
        <v>542</v>
      </c>
      <c r="K12" s="58" t="s">
        <v>552</v>
      </c>
    </row>
    <row r="13" spans="1:11" ht="42" customHeight="1">
      <c r="A13" s="257" t="s">
        <v>476</v>
      </c>
      <c r="B13" s="258" t="s">
        <v>475</v>
      </c>
      <c r="C13" s="258" t="s">
        <v>553</v>
      </c>
      <c r="D13" s="33" t="s">
        <v>525</v>
      </c>
      <c r="E13" s="33" t="s">
        <v>526</v>
      </c>
      <c r="F13" s="58" t="s">
        <v>554</v>
      </c>
      <c r="G13" s="106" t="s">
        <v>528</v>
      </c>
      <c r="H13" s="58" t="s">
        <v>555</v>
      </c>
      <c r="I13" s="106" t="s">
        <v>556</v>
      </c>
      <c r="J13" s="33" t="s">
        <v>531</v>
      </c>
      <c r="K13" s="58" t="s">
        <v>557</v>
      </c>
    </row>
    <row r="14" spans="1:11" ht="42" customHeight="1">
      <c r="A14" s="257" t="s">
        <v>476</v>
      </c>
      <c r="B14" s="258" t="s">
        <v>475</v>
      </c>
      <c r="C14" s="258" t="s">
        <v>553</v>
      </c>
      <c r="D14" s="33" t="s">
        <v>525</v>
      </c>
      <c r="E14" s="33" t="s">
        <v>533</v>
      </c>
      <c r="F14" s="58" t="s">
        <v>558</v>
      </c>
      <c r="G14" s="106" t="s">
        <v>528</v>
      </c>
      <c r="H14" s="58" t="s">
        <v>559</v>
      </c>
      <c r="I14" s="106" t="s">
        <v>547</v>
      </c>
      <c r="J14" s="33" t="s">
        <v>542</v>
      </c>
      <c r="K14" s="58" t="s">
        <v>560</v>
      </c>
    </row>
    <row r="15" spans="1:11" ht="42" customHeight="1">
      <c r="A15" s="257" t="s">
        <v>476</v>
      </c>
      <c r="B15" s="258" t="s">
        <v>475</v>
      </c>
      <c r="C15" s="258" t="s">
        <v>553</v>
      </c>
      <c r="D15" s="33" t="s">
        <v>525</v>
      </c>
      <c r="E15" s="33" t="s">
        <v>561</v>
      </c>
      <c r="F15" s="58" t="s">
        <v>562</v>
      </c>
      <c r="G15" s="106" t="s">
        <v>563</v>
      </c>
      <c r="H15" s="58" t="s">
        <v>564</v>
      </c>
      <c r="I15" s="106" t="s">
        <v>565</v>
      </c>
      <c r="J15" s="33" t="s">
        <v>531</v>
      </c>
      <c r="K15" s="58" t="s">
        <v>566</v>
      </c>
    </row>
    <row r="16" spans="1:11" ht="42" customHeight="1">
      <c r="A16" s="257" t="s">
        <v>476</v>
      </c>
      <c r="B16" s="258" t="s">
        <v>475</v>
      </c>
      <c r="C16" s="258" t="s">
        <v>553</v>
      </c>
      <c r="D16" s="33" t="s">
        <v>525</v>
      </c>
      <c r="E16" s="33" t="s">
        <v>567</v>
      </c>
      <c r="F16" s="58" t="s">
        <v>568</v>
      </c>
      <c r="G16" s="106" t="s">
        <v>563</v>
      </c>
      <c r="H16" s="58" t="s">
        <v>569</v>
      </c>
      <c r="I16" s="106" t="s">
        <v>570</v>
      </c>
      <c r="J16" s="33" t="s">
        <v>531</v>
      </c>
      <c r="K16" s="58" t="s">
        <v>571</v>
      </c>
    </row>
    <row r="17" spans="1:11" ht="42" customHeight="1">
      <c r="A17" s="257" t="s">
        <v>476</v>
      </c>
      <c r="B17" s="258" t="s">
        <v>475</v>
      </c>
      <c r="C17" s="258" t="s">
        <v>553</v>
      </c>
      <c r="D17" s="33" t="s">
        <v>538</v>
      </c>
      <c r="E17" s="33" t="s">
        <v>539</v>
      </c>
      <c r="F17" s="58" t="s">
        <v>572</v>
      </c>
      <c r="G17" s="106" t="s">
        <v>545</v>
      </c>
      <c r="H17" s="58" t="s">
        <v>573</v>
      </c>
      <c r="I17" s="106" t="s">
        <v>574</v>
      </c>
      <c r="J17" s="33" t="s">
        <v>531</v>
      </c>
      <c r="K17" s="58" t="s">
        <v>575</v>
      </c>
    </row>
    <row r="18" spans="1:11" ht="42" customHeight="1">
      <c r="A18" s="257" t="s">
        <v>476</v>
      </c>
      <c r="B18" s="258" t="s">
        <v>475</v>
      </c>
      <c r="C18" s="258" t="s">
        <v>553</v>
      </c>
      <c r="D18" s="33" t="s">
        <v>538</v>
      </c>
      <c r="E18" s="33" t="s">
        <v>576</v>
      </c>
      <c r="F18" s="58" t="s">
        <v>577</v>
      </c>
      <c r="G18" s="106" t="s">
        <v>578</v>
      </c>
      <c r="H18" s="58" t="s">
        <v>579</v>
      </c>
      <c r="I18" s="106" t="s">
        <v>574</v>
      </c>
      <c r="J18" s="33" t="s">
        <v>531</v>
      </c>
      <c r="K18" s="58" t="s">
        <v>580</v>
      </c>
    </row>
    <row r="19" spans="1:11" ht="42" customHeight="1">
      <c r="A19" s="257" t="s">
        <v>476</v>
      </c>
      <c r="B19" s="258" t="s">
        <v>475</v>
      </c>
      <c r="C19" s="258" t="s">
        <v>553</v>
      </c>
      <c r="D19" s="33" t="s">
        <v>549</v>
      </c>
      <c r="E19" s="33" t="s">
        <v>550</v>
      </c>
      <c r="F19" s="58" t="s">
        <v>581</v>
      </c>
      <c r="G19" s="106" t="s">
        <v>545</v>
      </c>
      <c r="H19" s="58" t="s">
        <v>551</v>
      </c>
      <c r="I19" s="106" t="s">
        <v>547</v>
      </c>
      <c r="J19" s="33" t="s">
        <v>542</v>
      </c>
      <c r="K19" s="58" t="s">
        <v>582</v>
      </c>
    </row>
    <row r="20" spans="1:11" ht="42" customHeight="1">
      <c r="A20" s="257" t="s">
        <v>465</v>
      </c>
      <c r="B20" s="258" t="s">
        <v>464</v>
      </c>
      <c r="C20" s="258" t="s">
        <v>583</v>
      </c>
      <c r="D20" s="33" t="s">
        <v>525</v>
      </c>
      <c r="E20" s="33" t="s">
        <v>526</v>
      </c>
      <c r="F20" s="58" t="s">
        <v>584</v>
      </c>
      <c r="G20" s="106" t="s">
        <v>528</v>
      </c>
      <c r="H20" s="58" t="s">
        <v>585</v>
      </c>
      <c r="I20" s="106" t="s">
        <v>574</v>
      </c>
      <c r="J20" s="33" t="s">
        <v>531</v>
      </c>
      <c r="K20" s="58" t="s">
        <v>586</v>
      </c>
    </row>
    <row r="21" spans="1:11" ht="42" customHeight="1">
      <c r="A21" s="257" t="s">
        <v>465</v>
      </c>
      <c r="B21" s="258" t="s">
        <v>464</v>
      </c>
      <c r="C21" s="258" t="s">
        <v>583</v>
      </c>
      <c r="D21" s="33" t="s">
        <v>538</v>
      </c>
      <c r="E21" s="33" t="s">
        <v>543</v>
      </c>
      <c r="F21" s="58" t="s">
        <v>587</v>
      </c>
      <c r="G21" s="106" t="s">
        <v>528</v>
      </c>
      <c r="H21" s="58" t="s">
        <v>559</v>
      </c>
      <c r="I21" s="106" t="s">
        <v>547</v>
      </c>
      <c r="J21" s="33" t="s">
        <v>531</v>
      </c>
      <c r="K21" s="58" t="s">
        <v>588</v>
      </c>
    </row>
    <row r="22" spans="1:11" ht="42" customHeight="1">
      <c r="A22" s="257" t="s">
        <v>465</v>
      </c>
      <c r="B22" s="258" t="s">
        <v>464</v>
      </c>
      <c r="C22" s="258" t="s">
        <v>583</v>
      </c>
      <c r="D22" s="33" t="s">
        <v>549</v>
      </c>
      <c r="E22" s="33" t="s">
        <v>550</v>
      </c>
      <c r="F22" s="58" t="s">
        <v>589</v>
      </c>
      <c r="G22" s="106" t="s">
        <v>545</v>
      </c>
      <c r="H22" s="58" t="s">
        <v>546</v>
      </c>
      <c r="I22" s="106" t="s">
        <v>547</v>
      </c>
      <c r="J22" s="33" t="s">
        <v>531</v>
      </c>
      <c r="K22" s="58" t="s">
        <v>590</v>
      </c>
    </row>
    <row r="23" spans="1:11" ht="42" customHeight="1">
      <c r="A23" s="257" t="s">
        <v>474</v>
      </c>
      <c r="B23" s="258" t="s">
        <v>473</v>
      </c>
      <c r="C23" s="258" t="s">
        <v>591</v>
      </c>
      <c r="D23" s="33" t="s">
        <v>525</v>
      </c>
      <c r="E23" s="33" t="s">
        <v>526</v>
      </c>
      <c r="F23" s="58" t="s">
        <v>592</v>
      </c>
      <c r="G23" s="106" t="s">
        <v>545</v>
      </c>
      <c r="H23" s="58" t="s">
        <v>593</v>
      </c>
      <c r="I23" s="106" t="s">
        <v>574</v>
      </c>
      <c r="J23" s="33" t="s">
        <v>531</v>
      </c>
      <c r="K23" s="58" t="s">
        <v>594</v>
      </c>
    </row>
    <row r="24" spans="1:11" ht="42" customHeight="1">
      <c r="A24" s="257" t="s">
        <v>474</v>
      </c>
      <c r="B24" s="258" t="s">
        <v>473</v>
      </c>
      <c r="C24" s="258" t="s">
        <v>591</v>
      </c>
      <c r="D24" s="33" t="s">
        <v>525</v>
      </c>
      <c r="E24" s="33" t="s">
        <v>526</v>
      </c>
      <c r="F24" s="58" t="s">
        <v>595</v>
      </c>
      <c r="G24" s="106" t="s">
        <v>528</v>
      </c>
      <c r="H24" s="58" t="s">
        <v>564</v>
      </c>
      <c r="I24" s="106" t="s">
        <v>596</v>
      </c>
      <c r="J24" s="33" t="s">
        <v>531</v>
      </c>
      <c r="K24" s="58" t="s">
        <v>595</v>
      </c>
    </row>
    <row r="25" spans="1:11" ht="42" customHeight="1">
      <c r="A25" s="257" t="s">
        <v>474</v>
      </c>
      <c r="B25" s="258" t="s">
        <v>473</v>
      </c>
      <c r="C25" s="258" t="s">
        <v>591</v>
      </c>
      <c r="D25" s="33" t="s">
        <v>525</v>
      </c>
      <c r="E25" s="33" t="s">
        <v>567</v>
      </c>
      <c r="F25" s="58" t="s">
        <v>568</v>
      </c>
      <c r="G25" s="106" t="s">
        <v>528</v>
      </c>
      <c r="H25" s="58" t="s">
        <v>597</v>
      </c>
      <c r="I25" s="106" t="s">
        <v>598</v>
      </c>
      <c r="J25" s="33" t="s">
        <v>531</v>
      </c>
      <c r="K25" s="58" t="s">
        <v>599</v>
      </c>
    </row>
    <row r="26" spans="1:11" ht="42" customHeight="1">
      <c r="A26" s="257" t="s">
        <v>474</v>
      </c>
      <c r="B26" s="258" t="s">
        <v>473</v>
      </c>
      <c r="C26" s="258" t="s">
        <v>591</v>
      </c>
      <c r="D26" s="33" t="s">
        <v>538</v>
      </c>
      <c r="E26" s="33" t="s">
        <v>543</v>
      </c>
      <c r="F26" s="58" t="s">
        <v>600</v>
      </c>
      <c r="G26" s="106" t="s">
        <v>528</v>
      </c>
      <c r="H26" s="58" t="s">
        <v>559</v>
      </c>
      <c r="I26" s="106" t="s">
        <v>547</v>
      </c>
      <c r="J26" s="33" t="s">
        <v>542</v>
      </c>
      <c r="K26" s="58" t="s">
        <v>600</v>
      </c>
    </row>
    <row r="27" spans="1:11" ht="42" customHeight="1">
      <c r="A27" s="257" t="s">
        <v>474</v>
      </c>
      <c r="B27" s="258" t="s">
        <v>473</v>
      </c>
      <c r="C27" s="258" t="s">
        <v>591</v>
      </c>
      <c r="D27" s="33" t="s">
        <v>549</v>
      </c>
      <c r="E27" s="33" t="s">
        <v>550</v>
      </c>
      <c r="F27" s="58" t="s">
        <v>601</v>
      </c>
      <c r="G27" s="106" t="s">
        <v>545</v>
      </c>
      <c r="H27" s="58" t="s">
        <v>551</v>
      </c>
      <c r="I27" s="106" t="s">
        <v>547</v>
      </c>
      <c r="J27" s="33" t="s">
        <v>542</v>
      </c>
      <c r="K27" s="58" t="s">
        <v>601</v>
      </c>
    </row>
    <row r="28" spans="1:11" ht="42" customHeight="1">
      <c r="A28" s="257" t="s">
        <v>461</v>
      </c>
      <c r="B28" s="258" t="s">
        <v>460</v>
      </c>
      <c r="C28" s="258" t="s">
        <v>602</v>
      </c>
      <c r="D28" s="33" t="s">
        <v>525</v>
      </c>
      <c r="E28" s="33" t="s">
        <v>526</v>
      </c>
      <c r="F28" s="58" t="s">
        <v>554</v>
      </c>
      <c r="G28" s="106" t="s">
        <v>528</v>
      </c>
      <c r="H28" s="58" t="s">
        <v>603</v>
      </c>
      <c r="I28" s="106" t="s">
        <v>556</v>
      </c>
      <c r="J28" s="33" t="s">
        <v>531</v>
      </c>
      <c r="K28" s="58" t="s">
        <v>604</v>
      </c>
    </row>
    <row r="29" spans="1:11" ht="42" customHeight="1">
      <c r="A29" s="257" t="s">
        <v>461</v>
      </c>
      <c r="B29" s="258" t="s">
        <v>460</v>
      </c>
      <c r="C29" s="258" t="s">
        <v>602</v>
      </c>
      <c r="D29" s="33" t="s">
        <v>525</v>
      </c>
      <c r="E29" s="33" t="s">
        <v>526</v>
      </c>
      <c r="F29" s="58" t="s">
        <v>605</v>
      </c>
      <c r="G29" s="106" t="s">
        <v>528</v>
      </c>
      <c r="H29" s="58" t="s">
        <v>559</v>
      </c>
      <c r="I29" s="106" t="s">
        <v>547</v>
      </c>
      <c r="J29" s="33" t="s">
        <v>531</v>
      </c>
      <c r="K29" s="58" t="s">
        <v>606</v>
      </c>
    </row>
    <row r="30" spans="1:11" ht="42" customHeight="1">
      <c r="A30" s="257" t="s">
        <v>461</v>
      </c>
      <c r="B30" s="258" t="s">
        <v>460</v>
      </c>
      <c r="C30" s="258" t="s">
        <v>602</v>
      </c>
      <c r="D30" s="33" t="s">
        <v>525</v>
      </c>
      <c r="E30" s="33" t="s">
        <v>526</v>
      </c>
      <c r="F30" s="58" t="s">
        <v>607</v>
      </c>
      <c r="G30" s="106" t="s">
        <v>528</v>
      </c>
      <c r="H30" s="58" t="s">
        <v>608</v>
      </c>
      <c r="I30" s="106" t="s">
        <v>609</v>
      </c>
      <c r="J30" s="33" t="s">
        <v>531</v>
      </c>
      <c r="K30" s="58" t="s">
        <v>610</v>
      </c>
    </row>
    <row r="31" spans="1:11" ht="42" customHeight="1">
      <c r="A31" s="257" t="s">
        <v>461</v>
      </c>
      <c r="B31" s="258" t="s">
        <v>460</v>
      </c>
      <c r="C31" s="258" t="s">
        <v>602</v>
      </c>
      <c r="D31" s="33" t="s">
        <v>525</v>
      </c>
      <c r="E31" s="33" t="s">
        <v>533</v>
      </c>
      <c r="F31" s="58" t="s">
        <v>611</v>
      </c>
      <c r="G31" s="106" t="s">
        <v>528</v>
      </c>
      <c r="H31" s="58" t="s">
        <v>612</v>
      </c>
      <c r="I31" s="106" t="s">
        <v>613</v>
      </c>
      <c r="J31" s="33" t="s">
        <v>531</v>
      </c>
      <c r="K31" s="58" t="s">
        <v>614</v>
      </c>
    </row>
    <row r="32" spans="1:11" ht="42" customHeight="1">
      <c r="A32" s="257" t="s">
        <v>461</v>
      </c>
      <c r="B32" s="258" t="s">
        <v>460</v>
      </c>
      <c r="C32" s="258" t="s">
        <v>602</v>
      </c>
      <c r="D32" s="33" t="s">
        <v>525</v>
      </c>
      <c r="E32" s="33" t="s">
        <v>533</v>
      </c>
      <c r="F32" s="58" t="s">
        <v>615</v>
      </c>
      <c r="G32" s="106" t="s">
        <v>528</v>
      </c>
      <c r="H32" s="58" t="s">
        <v>616</v>
      </c>
      <c r="I32" s="106" t="s">
        <v>547</v>
      </c>
      <c r="J32" s="33" t="s">
        <v>531</v>
      </c>
      <c r="K32" s="58" t="s">
        <v>617</v>
      </c>
    </row>
    <row r="33" spans="1:11" ht="42" customHeight="1">
      <c r="A33" s="257" t="s">
        <v>461</v>
      </c>
      <c r="B33" s="258" t="s">
        <v>460</v>
      </c>
      <c r="C33" s="258" t="s">
        <v>602</v>
      </c>
      <c r="D33" s="33" t="s">
        <v>525</v>
      </c>
      <c r="E33" s="33" t="s">
        <v>533</v>
      </c>
      <c r="F33" s="58" t="s">
        <v>618</v>
      </c>
      <c r="G33" s="106" t="s">
        <v>528</v>
      </c>
      <c r="H33" s="58" t="s">
        <v>559</v>
      </c>
      <c r="I33" s="106" t="s">
        <v>547</v>
      </c>
      <c r="J33" s="33" t="s">
        <v>531</v>
      </c>
      <c r="K33" s="58" t="s">
        <v>619</v>
      </c>
    </row>
    <row r="34" spans="1:11" ht="42" customHeight="1">
      <c r="A34" s="257" t="s">
        <v>461</v>
      </c>
      <c r="B34" s="258" t="s">
        <v>460</v>
      </c>
      <c r="C34" s="258" t="s">
        <v>602</v>
      </c>
      <c r="D34" s="33" t="s">
        <v>525</v>
      </c>
      <c r="E34" s="33" t="s">
        <v>561</v>
      </c>
      <c r="F34" s="58" t="s">
        <v>620</v>
      </c>
      <c r="G34" s="106" t="s">
        <v>528</v>
      </c>
      <c r="H34" s="58" t="s">
        <v>559</v>
      </c>
      <c r="I34" s="106" t="s">
        <v>547</v>
      </c>
      <c r="J34" s="33" t="s">
        <v>531</v>
      </c>
      <c r="K34" s="58" t="s">
        <v>621</v>
      </c>
    </row>
    <row r="35" spans="1:11" ht="42" customHeight="1">
      <c r="A35" s="257" t="s">
        <v>461</v>
      </c>
      <c r="B35" s="258" t="s">
        <v>460</v>
      </c>
      <c r="C35" s="258" t="s">
        <v>602</v>
      </c>
      <c r="D35" s="33" t="s">
        <v>525</v>
      </c>
      <c r="E35" s="33" t="s">
        <v>561</v>
      </c>
      <c r="F35" s="58" t="s">
        <v>622</v>
      </c>
      <c r="G35" s="106" t="s">
        <v>528</v>
      </c>
      <c r="H35" s="58" t="s">
        <v>559</v>
      </c>
      <c r="I35" s="106" t="s">
        <v>547</v>
      </c>
      <c r="J35" s="33" t="s">
        <v>531</v>
      </c>
      <c r="K35" s="58" t="s">
        <v>621</v>
      </c>
    </row>
    <row r="36" spans="1:11" ht="42" customHeight="1">
      <c r="A36" s="257" t="s">
        <v>461</v>
      </c>
      <c r="B36" s="258" t="s">
        <v>460</v>
      </c>
      <c r="C36" s="258" t="s">
        <v>602</v>
      </c>
      <c r="D36" s="33" t="s">
        <v>525</v>
      </c>
      <c r="E36" s="33" t="s">
        <v>561</v>
      </c>
      <c r="F36" s="58" t="s">
        <v>623</v>
      </c>
      <c r="G36" s="106" t="s">
        <v>528</v>
      </c>
      <c r="H36" s="58" t="s">
        <v>559</v>
      </c>
      <c r="I36" s="106" t="s">
        <v>547</v>
      </c>
      <c r="J36" s="33" t="s">
        <v>531</v>
      </c>
      <c r="K36" s="58" t="s">
        <v>624</v>
      </c>
    </row>
    <row r="37" spans="1:11" ht="42" customHeight="1">
      <c r="A37" s="257" t="s">
        <v>461</v>
      </c>
      <c r="B37" s="258" t="s">
        <v>460</v>
      </c>
      <c r="C37" s="258" t="s">
        <v>602</v>
      </c>
      <c r="D37" s="33" t="s">
        <v>538</v>
      </c>
      <c r="E37" s="33" t="s">
        <v>543</v>
      </c>
      <c r="F37" s="58" t="s">
        <v>625</v>
      </c>
      <c r="G37" s="106" t="s">
        <v>528</v>
      </c>
      <c r="H37" s="58" t="s">
        <v>626</v>
      </c>
      <c r="I37" s="106" t="s">
        <v>627</v>
      </c>
      <c r="J37" s="33" t="s">
        <v>542</v>
      </c>
      <c r="K37" s="58" t="s">
        <v>628</v>
      </c>
    </row>
    <row r="38" spans="1:11" ht="42" customHeight="1">
      <c r="A38" s="257" t="s">
        <v>461</v>
      </c>
      <c r="B38" s="258" t="s">
        <v>460</v>
      </c>
      <c r="C38" s="258" t="s">
        <v>602</v>
      </c>
      <c r="D38" s="33" t="s">
        <v>538</v>
      </c>
      <c r="E38" s="33" t="s">
        <v>543</v>
      </c>
      <c r="F38" s="58" t="s">
        <v>629</v>
      </c>
      <c r="G38" s="106" t="s">
        <v>545</v>
      </c>
      <c r="H38" s="58" t="s">
        <v>551</v>
      </c>
      <c r="I38" s="106" t="s">
        <v>547</v>
      </c>
      <c r="J38" s="33" t="s">
        <v>531</v>
      </c>
      <c r="K38" s="58" t="s">
        <v>630</v>
      </c>
    </row>
    <row r="39" spans="1:11" ht="42" customHeight="1">
      <c r="A39" s="257" t="s">
        <v>461</v>
      </c>
      <c r="B39" s="258" t="s">
        <v>460</v>
      </c>
      <c r="C39" s="258" t="s">
        <v>602</v>
      </c>
      <c r="D39" s="33" t="s">
        <v>538</v>
      </c>
      <c r="E39" s="33" t="s">
        <v>576</v>
      </c>
      <c r="F39" s="58" t="s">
        <v>631</v>
      </c>
      <c r="G39" s="106" t="s">
        <v>545</v>
      </c>
      <c r="H39" s="58" t="s">
        <v>632</v>
      </c>
      <c r="I39" s="106" t="s">
        <v>565</v>
      </c>
      <c r="J39" s="33" t="s">
        <v>531</v>
      </c>
      <c r="K39" s="58" t="s">
        <v>633</v>
      </c>
    </row>
    <row r="40" spans="1:11" ht="42" customHeight="1">
      <c r="A40" s="257" t="s">
        <v>461</v>
      </c>
      <c r="B40" s="258" t="s">
        <v>460</v>
      </c>
      <c r="C40" s="258" t="s">
        <v>602</v>
      </c>
      <c r="D40" s="33" t="s">
        <v>549</v>
      </c>
      <c r="E40" s="33" t="s">
        <v>550</v>
      </c>
      <c r="F40" s="58" t="s">
        <v>634</v>
      </c>
      <c r="G40" s="106" t="s">
        <v>528</v>
      </c>
      <c r="H40" s="58" t="s">
        <v>546</v>
      </c>
      <c r="I40" s="106" t="s">
        <v>547</v>
      </c>
      <c r="J40" s="33" t="s">
        <v>542</v>
      </c>
      <c r="K40" s="58" t="s">
        <v>635</v>
      </c>
    </row>
    <row r="41" spans="1:11" ht="42" customHeight="1">
      <c r="A41" s="257" t="s">
        <v>470</v>
      </c>
      <c r="B41" s="258" t="s">
        <v>469</v>
      </c>
      <c r="C41" s="258" t="s">
        <v>636</v>
      </c>
      <c r="D41" s="33" t="s">
        <v>525</v>
      </c>
      <c r="E41" s="33" t="s">
        <v>526</v>
      </c>
      <c r="F41" s="58" t="s">
        <v>637</v>
      </c>
      <c r="G41" s="106" t="s">
        <v>528</v>
      </c>
      <c r="H41" s="58" t="s">
        <v>638</v>
      </c>
      <c r="I41" s="106" t="s">
        <v>574</v>
      </c>
      <c r="J41" s="33" t="s">
        <v>531</v>
      </c>
      <c r="K41" s="58" t="s">
        <v>639</v>
      </c>
    </row>
    <row r="42" spans="1:11" ht="42" customHeight="1">
      <c r="A42" s="257" t="s">
        <v>470</v>
      </c>
      <c r="B42" s="258" t="s">
        <v>469</v>
      </c>
      <c r="C42" s="258" t="s">
        <v>636</v>
      </c>
      <c r="D42" s="33" t="s">
        <v>525</v>
      </c>
      <c r="E42" s="33" t="s">
        <v>526</v>
      </c>
      <c r="F42" s="58" t="s">
        <v>640</v>
      </c>
      <c r="G42" s="106" t="s">
        <v>528</v>
      </c>
      <c r="H42" s="58" t="s">
        <v>641</v>
      </c>
      <c r="I42" s="106" t="s">
        <v>574</v>
      </c>
      <c r="J42" s="33" t="s">
        <v>531</v>
      </c>
      <c r="K42" s="58" t="s">
        <v>642</v>
      </c>
    </row>
    <row r="43" spans="1:11" ht="42" customHeight="1">
      <c r="A43" s="257" t="s">
        <v>470</v>
      </c>
      <c r="B43" s="258" t="s">
        <v>469</v>
      </c>
      <c r="C43" s="258" t="s">
        <v>636</v>
      </c>
      <c r="D43" s="33" t="s">
        <v>525</v>
      </c>
      <c r="E43" s="33" t="s">
        <v>526</v>
      </c>
      <c r="F43" s="58" t="s">
        <v>643</v>
      </c>
      <c r="G43" s="106" t="s">
        <v>528</v>
      </c>
      <c r="H43" s="58" t="s">
        <v>644</v>
      </c>
      <c r="I43" s="106" t="s">
        <v>574</v>
      </c>
      <c r="J43" s="33" t="s">
        <v>531</v>
      </c>
      <c r="K43" s="58" t="s">
        <v>642</v>
      </c>
    </row>
    <row r="44" spans="1:11" ht="42" customHeight="1">
      <c r="A44" s="257" t="s">
        <v>470</v>
      </c>
      <c r="B44" s="258" t="s">
        <v>469</v>
      </c>
      <c r="C44" s="258" t="s">
        <v>636</v>
      </c>
      <c r="D44" s="33" t="s">
        <v>525</v>
      </c>
      <c r="E44" s="33" t="s">
        <v>526</v>
      </c>
      <c r="F44" s="58" t="s">
        <v>645</v>
      </c>
      <c r="G44" s="106" t="s">
        <v>528</v>
      </c>
      <c r="H44" s="58" t="s">
        <v>646</v>
      </c>
      <c r="I44" s="106" t="s">
        <v>574</v>
      </c>
      <c r="J44" s="33" t="s">
        <v>531</v>
      </c>
      <c r="K44" s="58" t="s">
        <v>639</v>
      </c>
    </row>
    <row r="45" spans="1:11" ht="42" customHeight="1">
      <c r="A45" s="257" t="s">
        <v>470</v>
      </c>
      <c r="B45" s="258" t="s">
        <v>469</v>
      </c>
      <c r="C45" s="258" t="s">
        <v>636</v>
      </c>
      <c r="D45" s="33" t="s">
        <v>525</v>
      </c>
      <c r="E45" s="33" t="s">
        <v>533</v>
      </c>
      <c r="F45" s="58" t="s">
        <v>647</v>
      </c>
      <c r="G45" s="106" t="s">
        <v>578</v>
      </c>
      <c r="H45" s="58" t="s">
        <v>648</v>
      </c>
      <c r="I45" s="106" t="s">
        <v>536</v>
      </c>
      <c r="J45" s="33" t="s">
        <v>531</v>
      </c>
      <c r="K45" s="58" t="s">
        <v>639</v>
      </c>
    </row>
    <row r="46" spans="1:11" ht="42" customHeight="1">
      <c r="A46" s="257" t="s">
        <v>470</v>
      </c>
      <c r="B46" s="258" t="s">
        <v>469</v>
      </c>
      <c r="C46" s="258" t="s">
        <v>636</v>
      </c>
      <c r="D46" s="33" t="s">
        <v>538</v>
      </c>
      <c r="E46" s="33" t="s">
        <v>543</v>
      </c>
      <c r="F46" s="58" t="s">
        <v>649</v>
      </c>
      <c r="G46" s="106" t="s">
        <v>650</v>
      </c>
      <c r="H46" s="58" t="s">
        <v>651</v>
      </c>
      <c r="I46" s="106" t="s">
        <v>547</v>
      </c>
      <c r="J46" s="33" t="s">
        <v>542</v>
      </c>
      <c r="K46" s="58" t="s">
        <v>639</v>
      </c>
    </row>
    <row r="47" spans="1:11" ht="42" customHeight="1">
      <c r="A47" s="257" t="s">
        <v>470</v>
      </c>
      <c r="B47" s="258" t="s">
        <v>469</v>
      </c>
      <c r="C47" s="258" t="s">
        <v>636</v>
      </c>
      <c r="D47" s="33" t="s">
        <v>549</v>
      </c>
      <c r="E47" s="33" t="s">
        <v>550</v>
      </c>
      <c r="F47" s="58" t="s">
        <v>652</v>
      </c>
      <c r="G47" s="106" t="s">
        <v>578</v>
      </c>
      <c r="H47" s="58" t="s">
        <v>551</v>
      </c>
      <c r="I47" s="106" t="s">
        <v>547</v>
      </c>
      <c r="J47" s="33" t="s">
        <v>542</v>
      </c>
      <c r="K47" s="58" t="s">
        <v>639</v>
      </c>
    </row>
    <row r="48" spans="1:11" ht="42" customHeight="1">
      <c r="A48" s="257" t="s">
        <v>454</v>
      </c>
      <c r="B48" s="258" t="s">
        <v>453</v>
      </c>
      <c r="C48" s="258" t="s">
        <v>653</v>
      </c>
      <c r="D48" s="33" t="s">
        <v>525</v>
      </c>
      <c r="E48" s="33" t="s">
        <v>526</v>
      </c>
      <c r="F48" s="58" t="s">
        <v>654</v>
      </c>
      <c r="G48" s="106" t="s">
        <v>545</v>
      </c>
      <c r="H48" s="58" t="s">
        <v>655</v>
      </c>
      <c r="I48" s="106" t="s">
        <v>656</v>
      </c>
      <c r="J48" s="33" t="s">
        <v>531</v>
      </c>
      <c r="K48" s="58" t="s">
        <v>657</v>
      </c>
    </row>
    <row r="49" spans="1:11" ht="42" customHeight="1">
      <c r="A49" s="257" t="s">
        <v>454</v>
      </c>
      <c r="B49" s="258" t="s">
        <v>453</v>
      </c>
      <c r="C49" s="258" t="s">
        <v>653</v>
      </c>
      <c r="D49" s="33" t="s">
        <v>525</v>
      </c>
      <c r="E49" s="33" t="s">
        <v>526</v>
      </c>
      <c r="F49" s="58" t="s">
        <v>658</v>
      </c>
      <c r="G49" s="106" t="s">
        <v>545</v>
      </c>
      <c r="H49" s="58" t="s">
        <v>655</v>
      </c>
      <c r="I49" s="106" t="s">
        <v>536</v>
      </c>
      <c r="J49" s="33" t="s">
        <v>531</v>
      </c>
      <c r="K49" s="58" t="s">
        <v>659</v>
      </c>
    </row>
    <row r="50" spans="1:11" ht="42" customHeight="1">
      <c r="A50" s="257" t="s">
        <v>454</v>
      </c>
      <c r="B50" s="258" t="s">
        <v>453</v>
      </c>
      <c r="C50" s="258" t="s">
        <v>653</v>
      </c>
      <c r="D50" s="33" t="s">
        <v>525</v>
      </c>
      <c r="E50" s="33" t="s">
        <v>526</v>
      </c>
      <c r="F50" s="58" t="s">
        <v>660</v>
      </c>
      <c r="G50" s="106" t="s">
        <v>545</v>
      </c>
      <c r="H50" s="58" t="s">
        <v>661</v>
      </c>
      <c r="I50" s="106" t="s">
        <v>662</v>
      </c>
      <c r="J50" s="33" t="s">
        <v>542</v>
      </c>
      <c r="K50" s="58" t="s">
        <v>663</v>
      </c>
    </row>
    <row r="51" spans="1:11" ht="54.75" customHeight="1">
      <c r="A51" s="257" t="s">
        <v>454</v>
      </c>
      <c r="B51" s="258" t="s">
        <v>453</v>
      </c>
      <c r="C51" s="258" t="s">
        <v>653</v>
      </c>
      <c r="D51" s="33" t="s">
        <v>525</v>
      </c>
      <c r="E51" s="33" t="s">
        <v>533</v>
      </c>
      <c r="F51" s="58" t="s">
        <v>664</v>
      </c>
      <c r="G51" s="106" t="s">
        <v>528</v>
      </c>
      <c r="H51" s="58" t="s">
        <v>559</v>
      </c>
      <c r="I51" s="106" t="s">
        <v>547</v>
      </c>
      <c r="J51" s="33" t="s">
        <v>542</v>
      </c>
      <c r="K51" s="58" t="s">
        <v>665</v>
      </c>
    </row>
    <row r="52" spans="1:11" ht="54.75" customHeight="1">
      <c r="A52" s="257" t="s">
        <v>454</v>
      </c>
      <c r="B52" s="258" t="s">
        <v>453</v>
      </c>
      <c r="C52" s="258" t="s">
        <v>653</v>
      </c>
      <c r="D52" s="33" t="s">
        <v>525</v>
      </c>
      <c r="E52" s="33" t="s">
        <v>533</v>
      </c>
      <c r="F52" s="58" t="s">
        <v>666</v>
      </c>
      <c r="G52" s="106" t="s">
        <v>528</v>
      </c>
      <c r="H52" s="58" t="s">
        <v>559</v>
      </c>
      <c r="I52" s="106" t="s">
        <v>547</v>
      </c>
      <c r="J52" s="33" t="s">
        <v>542</v>
      </c>
      <c r="K52" s="58" t="s">
        <v>667</v>
      </c>
    </row>
    <row r="53" spans="1:11" ht="54.75" customHeight="1">
      <c r="A53" s="257" t="s">
        <v>454</v>
      </c>
      <c r="B53" s="258" t="s">
        <v>453</v>
      </c>
      <c r="C53" s="258" t="s">
        <v>653</v>
      </c>
      <c r="D53" s="33" t="s">
        <v>525</v>
      </c>
      <c r="E53" s="33" t="s">
        <v>533</v>
      </c>
      <c r="F53" s="58" t="s">
        <v>668</v>
      </c>
      <c r="G53" s="106" t="s">
        <v>528</v>
      </c>
      <c r="H53" s="58" t="s">
        <v>559</v>
      </c>
      <c r="I53" s="106" t="s">
        <v>547</v>
      </c>
      <c r="J53" s="33" t="s">
        <v>542</v>
      </c>
      <c r="K53" s="58" t="s">
        <v>669</v>
      </c>
    </row>
    <row r="54" spans="1:11" ht="54.75" customHeight="1">
      <c r="A54" s="257" t="s">
        <v>454</v>
      </c>
      <c r="B54" s="258" t="s">
        <v>453</v>
      </c>
      <c r="C54" s="258" t="s">
        <v>653</v>
      </c>
      <c r="D54" s="33" t="s">
        <v>538</v>
      </c>
      <c r="E54" s="33" t="s">
        <v>576</v>
      </c>
      <c r="F54" s="58" t="s">
        <v>670</v>
      </c>
      <c r="G54" s="106" t="s">
        <v>528</v>
      </c>
      <c r="H54" s="58" t="s">
        <v>551</v>
      </c>
      <c r="I54" s="106" t="s">
        <v>547</v>
      </c>
      <c r="J54" s="33" t="s">
        <v>542</v>
      </c>
      <c r="K54" s="58" t="s">
        <v>671</v>
      </c>
    </row>
    <row r="55" spans="1:11" ht="54.75" customHeight="1">
      <c r="A55" s="257" t="s">
        <v>454</v>
      </c>
      <c r="B55" s="258" t="s">
        <v>453</v>
      </c>
      <c r="C55" s="258" t="s">
        <v>653</v>
      </c>
      <c r="D55" s="33" t="s">
        <v>549</v>
      </c>
      <c r="E55" s="33" t="s">
        <v>550</v>
      </c>
      <c r="F55" s="58" t="s">
        <v>672</v>
      </c>
      <c r="G55" s="106" t="s">
        <v>528</v>
      </c>
      <c r="H55" s="58" t="s">
        <v>559</v>
      </c>
      <c r="I55" s="106" t="s">
        <v>547</v>
      </c>
      <c r="J55" s="33" t="s">
        <v>542</v>
      </c>
      <c r="K55" s="58" t="s">
        <v>673</v>
      </c>
    </row>
    <row r="56" spans="1:11" ht="42" customHeight="1">
      <c r="A56" s="105" t="s">
        <v>112</v>
      </c>
      <c r="B56" s="35"/>
      <c r="C56" s="35"/>
      <c r="D56" s="35"/>
      <c r="E56" s="35"/>
      <c r="F56" s="35"/>
      <c r="G56" s="35"/>
      <c r="H56" s="35"/>
      <c r="I56" s="35"/>
      <c r="J56" s="35"/>
      <c r="K56" s="35"/>
    </row>
    <row r="57" spans="1:11" ht="42" customHeight="1">
      <c r="A57" s="257" t="s">
        <v>503</v>
      </c>
      <c r="B57" s="258" t="s">
        <v>502</v>
      </c>
      <c r="C57" s="258" t="s">
        <v>674</v>
      </c>
      <c r="D57" s="33" t="s">
        <v>525</v>
      </c>
      <c r="E57" s="33" t="s">
        <v>526</v>
      </c>
      <c r="F57" s="58" t="s">
        <v>675</v>
      </c>
      <c r="G57" s="106" t="s">
        <v>545</v>
      </c>
      <c r="H57" s="58" t="s">
        <v>676</v>
      </c>
      <c r="I57" s="106" t="s">
        <v>677</v>
      </c>
      <c r="J57" s="33" t="s">
        <v>531</v>
      </c>
      <c r="K57" s="58" t="s">
        <v>678</v>
      </c>
    </row>
    <row r="58" spans="1:11" ht="42" customHeight="1">
      <c r="A58" s="257" t="s">
        <v>503</v>
      </c>
      <c r="B58" s="258" t="s">
        <v>502</v>
      </c>
      <c r="C58" s="258" t="s">
        <v>674</v>
      </c>
      <c r="D58" s="33" t="s">
        <v>525</v>
      </c>
      <c r="E58" s="33" t="s">
        <v>533</v>
      </c>
      <c r="F58" s="58" t="s">
        <v>679</v>
      </c>
      <c r="G58" s="106" t="s">
        <v>545</v>
      </c>
      <c r="H58" s="58" t="s">
        <v>551</v>
      </c>
      <c r="I58" s="106" t="s">
        <v>547</v>
      </c>
      <c r="J58" s="33" t="s">
        <v>531</v>
      </c>
      <c r="K58" s="58" t="s">
        <v>680</v>
      </c>
    </row>
    <row r="59" spans="1:11" ht="42" customHeight="1">
      <c r="A59" s="257" t="s">
        <v>503</v>
      </c>
      <c r="B59" s="258" t="s">
        <v>502</v>
      </c>
      <c r="C59" s="258" t="s">
        <v>674</v>
      </c>
      <c r="D59" s="33" t="s">
        <v>538</v>
      </c>
      <c r="E59" s="33" t="s">
        <v>539</v>
      </c>
      <c r="F59" s="58" t="s">
        <v>681</v>
      </c>
      <c r="G59" s="106" t="s">
        <v>563</v>
      </c>
      <c r="H59" s="58" t="s">
        <v>682</v>
      </c>
      <c r="I59" s="106" t="s">
        <v>570</v>
      </c>
      <c r="J59" s="33" t="s">
        <v>531</v>
      </c>
      <c r="K59" s="58" t="s">
        <v>683</v>
      </c>
    </row>
    <row r="60" spans="1:11" ht="42" customHeight="1">
      <c r="A60" s="257" t="s">
        <v>503</v>
      </c>
      <c r="B60" s="258" t="s">
        <v>502</v>
      </c>
      <c r="C60" s="258" t="s">
        <v>674</v>
      </c>
      <c r="D60" s="33" t="s">
        <v>538</v>
      </c>
      <c r="E60" s="33" t="s">
        <v>576</v>
      </c>
      <c r="F60" s="58" t="s">
        <v>684</v>
      </c>
      <c r="G60" s="106" t="s">
        <v>545</v>
      </c>
      <c r="H60" s="58" t="s">
        <v>676</v>
      </c>
      <c r="I60" s="106" t="s">
        <v>565</v>
      </c>
      <c r="J60" s="33" t="s">
        <v>531</v>
      </c>
      <c r="K60" s="58" t="s">
        <v>685</v>
      </c>
    </row>
    <row r="61" spans="1:11" ht="65.25" customHeight="1">
      <c r="A61" s="257" t="s">
        <v>503</v>
      </c>
      <c r="B61" s="258" t="s">
        <v>502</v>
      </c>
      <c r="C61" s="258" t="s">
        <v>674</v>
      </c>
      <c r="D61" s="33" t="s">
        <v>549</v>
      </c>
      <c r="E61" s="33" t="s">
        <v>550</v>
      </c>
      <c r="F61" s="58" t="s">
        <v>686</v>
      </c>
      <c r="G61" s="106" t="s">
        <v>545</v>
      </c>
      <c r="H61" s="58" t="s">
        <v>546</v>
      </c>
      <c r="I61" s="106" t="s">
        <v>547</v>
      </c>
      <c r="J61" s="33" t="s">
        <v>531</v>
      </c>
      <c r="K61" s="58" t="s">
        <v>687</v>
      </c>
    </row>
    <row r="62" spans="1:11" ht="42" customHeight="1">
      <c r="A62" s="257" t="s">
        <v>505</v>
      </c>
      <c r="B62" s="258" t="s">
        <v>504</v>
      </c>
      <c r="C62" s="258" t="s">
        <v>688</v>
      </c>
      <c r="D62" s="33" t="s">
        <v>525</v>
      </c>
      <c r="E62" s="33" t="s">
        <v>526</v>
      </c>
      <c r="F62" s="58" t="s">
        <v>689</v>
      </c>
      <c r="G62" s="106" t="s">
        <v>528</v>
      </c>
      <c r="H62" s="58" t="s">
        <v>690</v>
      </c>
      <c r="I62" s="106" t="s">
        <v>556</v>
      </c>
      <c r="J62" s="33" t="s">
        <v>531</v>
      </c>
      <c r="K62" s="58" t="s">
        <v>691</v>
      </c>
    </row>
    <row r="63" spans="1:11" ht="42" customHeight="1">
      <c r="A63" s="257" t="s">
        <v>505</v>
      </c>
      <c r="B63" s="258" t="s">
        <v>504</v>
      </c>
      <c r="C63" s="258" t="s">
        <v>688</v>
      </c>
      <c r="D63" s="33" t="s">
        <v>525</v>
      </c>
      <c r="E63" s="33" t="s">
        <v>526</v>
      </c>
      <c r="F63" s="58" t="s">
        <v>605</v>
      </c>
      <c r="G63" s="106" t="s">
        <v>528</v>
      </c>
      <c r="H63" s="58" t="s">
        <v>559</v>
      </c>
      <c r="I63" s="106" t="s">
        <v>547</v>
      </c>
      <c r="J63" s="33" t="s">
        <v>531</v>
      </c>
      <c r="K63" s="58" t="s">
        <v>692</v>
      </c>
    </row>
    <row r="64" spans="1:11" ht="42" customHeight="1">
      <c r="A64" s="257" t="s">
        <v>505</v>
      </c>
      <c r="B64" s="258" t="s">
        <v>504</v>
      </c>
      <c r="C64" s="258" t="s">
        <v>688</v>
      </c>
      <c r="D64" s="33" t="s">
        <v>525</v>
      </c>
      <c r="E64" s="33" t="s">
        <v>526</v>
      </c>
      <c r="F64" s="58" t="s">
        <v>607</v>
      </c>
      <c r="G64" s="106" t="s">
        <v>545</v>
      </c>
      <c r="H64" s="58" t="s">
        <v>608</v>
      </c>
      <c r="I64" s="106" t="s">
        <v>609</v>
      </c>
      <c r="J64" s="33" t="s">
        <v>531</v>
      </c>
      <c r="K64" s="58" t="s">
        <v>693</v>
      </c>
    </row>
    <row r="65" spans="1:11" ht="42" customHeight="1">
      <c r="A65" s="257" t="s">
        <v>505</v>
      </c>
      <c r="B65" s="258" t="s">
        <v>504</v>
      </c>
      <c r="C65" s="258" t="s">
        <v>688</v>
      </c>
      <c r="D65" s="33" t="s">
        <v>525</v>
      </c>
      <c r="E65" s="33" t="s">
        <v>526</v>
      </c>
      <c r="F65" s="58" t="s">
        <v>694</v>
      </c>
      <c r="G65" s="106" t="s">
        <v>528</v>
      </c>
      <c r="H65" s="58" t="s">
        <v>559</v>
      </c>
      <c r="I65" s="106" t="s">
        <v>547</v>
      </c>
      <c r="J65" s="33" t="s">
        <v>531</v>
      </c>
      <c r="K65" s="58" t="s">
        <v>695</v>
      </c>
    </row>
    <row r="66" spans="1:11" ht="42" customHeight="1">
      <c r="A66" s="257" t="s">
        <v>505</v>
      </c>
      <c r="B66" s="258" t="s">
        <v>504</v>
      </c>
      <c r="C66" s="258" t="s">
        <v>688</v>
      </c>
      <c r="D66" s="33" t="s">
        <v>525</v>
      </c>
      <c r="E66" s="33" t="s">
        <v>533</v>
      </c>
      <c r="F66" s="58" t="s">
        <v>611</v>
      </c>
      <c r="G66" s="106" t="s">
        <v>528</v>
      </c>
      <c r="H66" s="58" t="s">
        <v>612</v>
      </c>
      <c r="I66" s="106" t="s">
        <v>547</v>
      </c>
      <c r="J66" s="33" t="s">
        <v>531</v>
      </c>
      <c r="K66" s="58" t="s">
        <v>696</v>
      </c>
    </row>
    <row r="67" spans="1:11" ht="42" customHeight="1">
      <c r="A67" s="257" t="s">
        <v>505</v>
      </c>
      <c r="B67" s="258" t="s">
        <v>504</v>
      </c>
      <c r="C67" s="258" t="s">
        <v>688</v>
      </c>
      <c r="D67" s="33" t="s">
        <v>525</v>
      </c>
      <c r="E67" s="33" t="s">
        <v>533</v>
      </c>
      <c r="F67" s="58" t="s">
        <v>697</v>
      </c>
      <c r="G67" s="106" t="s">
        <v>528</v>
      </c>
      <c r="H67" s="58" t="s">
        <v>559</v>
      </c>
      <c r="I67" s="106" t="s">
        <v>547</v>
      </c>
      <c r="J67" s="33" t="s">
        <v>531</v>
      </c>
      <c r="K67" s="58" t="s">
        <v>698</v>
      </c>
    </row>
    <row r="68" spans="1:11" ht="42" customHeight="1">
      <c r="A68" s="257" t="s">
        <v>505</v>
      </c>
      <c r="B68" s="258" t="s">
        <v>504</v>
      </c>
      <c r="C68" s="258" t="s">
        <v>688</v>
      </c>
      <c r="D68" s="33" t="s">
        <v>525</v>
      </c>
      <c r="E68" s="33" t="s">
        <v>533</v>
      </c>
      <c r="F68" s="58" t="s">
        <v>615</v>
      </c>
      <c r="G68" s="106" t="s">
        <v>563</v>
      </c>
      <c r="H68" s="58" t="s">
        <v>612</v>
      </c>
      <c r="I68" s="106" t="s">
        <v>547</v>
      </c>
      <c r="J68" s="33" t="s">
        <v>531</v>
      </c>
      <c r="K68" s="58" t="s">
        <v>698</v>
      </c>
    </row>
    <row r="69" spans="1:11" ht="42" customHeight="1">
      <c r="A69" s="257" t="s">
        <v>505</v>
      </c>
      <c r="B69" s="258" t="s">
        <v>504</v>
      </c>
      <c r="C69" s="258" t="s">
        <v>688</v>
      </c>
      <c r="D69" s="33" t="s">
        <v>525</v>
      </c>
      <c r="E69" s="33" t="s">
        <v>561</v>
      </c>
      <c r="F69" s="58" t="s">
        <v>620</v>
      </c>
      <c r="G69" s="106" t="s">
        <v>528</v>
      </c>
      <c r="H69" s="58" t="s">
        <v>559</v>
      </c>
      <c r="I69" s="106" t="s">
        <v>547</v>
      </c>
      <c r="J69" s="33" t="s">
        <v>531</v>
      </c>
      <c r="K69" s="58" t="s">
        <v>699</v>
      </c>
    </row>
    <row r="70" spans="1:11" ht="42" customHeight="1">
      <c r="A70" s="257" t="s">
        <v>505</v>
      </c>
      <c r="B70" s="258" t="s">
        <v>504</v>
      </c>
      <c r="C70" s="258" t="s">
        <v>688</v>
      </c>
      <c r="D70" s="33" t="s">
        <v>525</v>
      </c>
      <c r="E70" s="33" t="s">
        <v>561</v>
      </c>
      <c r="F70" s="58" t="s">
        <v>622</v>
      </c>
      <c r="G70" s="106" t="s">
        <v>528</v>
      </c>
      <c r="H70" s="58" t="s">
        <v>559</v>
      </c>
      <c r="I70" s="106" t="s">
        <v>547</v>
      </c>
      <c r="J70" s="33" t="s">
        <v>531</v>
      </c>
      <c r="K70" s="58" t="s">
        <v>699</v>
      </c>
    </row>
    <row r="71" spans="1:11" ht="42" customHeight="1">
      <c r="A71" s="257" t="s">
        <v>505</v>
      </c>
      <c r="B71" s="258" t="s">
        <v>504</v>
      </c>
      <c r="C71" s="258" t="s">
        <v>688</v>
      </c>
      <c r="D71" s="33" t="s">
        <v>525</v>
      </c>
      <c r="E71" s="33" t="s">
        <v>561</v>
      </c>
      <c r="F71" s="58" t="s">
        <v>623</v>
      </c>
      <c r="G71" s="106" t="s">
        <v>563</v>
      </c>
      <c r="H71" s="58" t="s">
        <v>559</v>
      </c>
      <c r="I71" s="106" t="s">
        <v>547</v>
      </c>
      <c r="J71" s="33" t="s">
        <v>531</v>
      </c>
      <c r="K71" s="58" t="s">
        <v>700</v>
      </c>
    </row>
    <row r="72" spans="1:11" ht="42" customHeight="1">
      <c r="A72" s="257" t="s">
        <v>505</v>
      </c>
      <c r="B72" s="258" t="s">
        <v>504</v>
      </c>
      <c r="C72" s="258" t="s">
        <v>688</v>
      </c>
      <c r="D72" s="33" t="s">
        <v>538</v>
      </c>
      <c r="E72" s="33" t="s">
        <v>543</v>
      </c>
      <c r="F72" s="58" t="s">
        <v>701</v>
      </c>
      <c r="G72" s="106" t="s">
        <v>545</v>
      </c>
      <c r="H72" s="58" t="s">
        <v>551</v>
      </c>
      <c r="I72" s="106" t="s">
        <v>547</v>
      </c>
      <c r="J72" s="33" t="s">
        <v>531</v>
      </c>
      <c r="K72" s="58" t="s">
        <v>702</v>
      </c>
    </row>
    <row r="73" spans="1:11" ht="42" customHeight="1">
      <c r="A73" s="257" t="s">
        <v>505</v>
      </c>
      <c r="B73" s="258" t="s">
        <v>504</v>
      </c>
      <c r="C73" s="258" t="s">
        <v>688</v>
      </c>
      <c r="D73" s="33" t="s">
        <v>538</v>
      </c>
      <c r="E73" s="33" t="s">
        <v>543</v>
      </c>
      <c r="F73" s="58" t="s">
        <v>703</v>
      </c>
      <c r="G73" s="106" t="s">
        <v>545</v>
      </c>
      <c r="H73" s="58" t="s">
        <v>551</v>
      </c>
      <c r="I73" s="106" t="s">
        <v>547</v>
      </c>
      <c r="J73" s="33" t="s">
        <v>531</v>
      </c>
      <c r="K73" s="58" t="s">
        <v>704</v>
      </c>
    </row>
    <row r="74" spans="1:11" ht="42" customHeight="1">
      <c r="A74" s="257" t="s">
        <v>505</v>
      </c>
      <c r="B74" s="258" t="s">
        <v>504</v>
      </c>
      <c r="C74" s="258" t="s">
        <v>688</v>
      </c>
      <c r="D74" s="33" t="s">
        <v>538</v>
      </c>
      <c r="E74" s="33" t="s">
        <v>543</v>
      </c>
      <c r="F74" s="58" t="s">
        <v>629</v>
      </c>
      <c r="G74" s="106" t="s">
        <v>545</v>
      </c>
      <c r="H74" s="58" t="s">
        <v>551</v>
      </c>
      <c r="I74" s="106" t="s">
        <v>547</v>
      </c>
      <c r="J74" s="33" t="s">
        <v>531</v>
      </c>
      <c r="K74" s="58" t="s">
        <v>705</v>
      </c>
    </row>
    <row r="75" spans="1:11" ht="42" customHeight="1">
      <c r="A75" s="257" t="s">
        <v>505</v>
      </c>
      <c r="B75" s="258" t="s">
        <v>504</v>
      </c>
      <c r="C75" s="258" t="s">
        <v>688</v>
      </c>
      <c r="D75" s="33" t="s">
        <v>538</v>
      </c>
      <c r="E75" s="33" t="s">
        <v>576</v>
      </c>
      <c r="F75" s="58" t="s">
        <v>631</v>
      </c>
      <c r="G75" s="106" t="s">
        <v>528</v>
      </c>
      <c r="H75" s="58" t="s">
        <v>632</v>
      </c>
      <c r="I75" s="106" t="s">
        <v>565</v>
      </c>
      <c r="J75" s="33" t="s">
        <v>531</v>
      </c>
      <c r="K75" s="58" t="s">
        <v>633</v>
      </c>
    </row>
    <row r="76" spans="1:11" ht="42" customHeight="1">
      <c r="A76" s="257" t="s">
        <v>505</v>
      </c>
      <c r="B76" s="258" t="s">
        <v>504</v>
      </c>
      <c r="C76" s="258" t="s">
        <v>688</v>
      </c>
      <c r="D76" s="33" t="s">
        <v>549</v>
      </c>
      <c r="E76" s="33" t="s">
        <v>550</v>
      </c>
      <c r="F76" s="58" t="s">
        <v>706</v>
      </c>
      <c r="G76" s="106" t="s">
        <v>545</v>
      </c>
      <c r="H76" s="58" t="s">
        <v>546</v>
      </c>
      <c r="I76" s="106" t="s">
        <v>547</v>
      </c>
      <c r="J76" s="33" t="s">
        <v>531</v>
      </c>
      <c r="K76" s="58" t="s">
        <v>635</v>
      </c>
    </row>
    <row r="77" spans="1:11" ht="42" customHeight="1">
      <c r="A77" s="105" t="s">
        <v>106</v>
      </c>
      <c r="B77" s="35"/>
      <c r="C77" s="35"/>
      <c r="D77" s="35"/>
      <c r="E77" s="35"/>
      <c r="F77" s="35"/>
      <c r="G77" s="35"/>
      <c r="H77" s="35"/>
      <c r="I77" s="35"/>
      <c r="J77" s="35"/>
      <c r="K77" s="35"/>
    </row>
    <row r="78" spans="1:11" ht="42" customHeight="1">
      <c r="A78" s="257" t="s">
        <v>488</v>
      </c>
      <c r="B78" s="258" t="s">
        <v>487</v>
      </c>
      <c r="C78" s="258" t="s">
        <v>707</v>
      </c>
      <c r="D78" s="33" t="s">
        <v>525</v>
      </c>
      <c r="E78" s="33" t="s">
        <v>526</v>
      </c>
      <c r="F78" s="58" t="s">
        <v>708</v>
      </c>
      <c r="G78" s="106" t="s">
        <v>528</v>
      </c>
      <c r="H78" s="58" t="s">
        <v>644</v>
      </c>
      <c r="I78" s="106" t="s">
        <v>536</v>
      </c>
      <c r="J78" s="33" t="s">
        <v>531</v>
      </c>
      <c r="K78" s="58" t="s">
        <v>709</v>
      </c>
    </row>
    <row r="79" spans="1:11" ht="42" customHeight="1">
      <c r="A79" s="257" t="s">
        <v>488</v>
      </c>
      <c r="B79" s="258" t="s">
        <v>487</v>
      </c>
      <c r="C79" s="258" t="s">
        <v>707</v>
      </c>
      <c r="D79" s="33" t="s">
        <v>525</v>
      </c>
      <c r="E79" s="33" t="s">
        <v>561</v>
      </c>
      <c r="F79" s="58" t="s">
        <v>710</v>
      </c>
      <c r="G79" s="106" t="s">
        <v>528</v>
      </c>
      <c r="H79" s="58" t="s">
        <v>711</v>
      </c>
      <c r="I79" s="106" t="s">
        <v>712</v>
      </c>
      <c r="J79" s="33" t="s">
        <v>531</v>
      </c>
      <c r="K79" s="58" t="s">
        <v>713</v>
      </c>
    </row>
    <row r="80" spans="1:11" ht="42" customHeight="1">
      <c r="A80" s="257" t="s">
        <v>488</v>
      </c>
      <c r="B80" s="258" t="s">
        <v>487</v>
      </c>
      <c r="C80" s="258" t="s">
        <v>707</v>
      </c>
      <c r="D80" s="33" t="s">
        <v>538</v>
      </c>
      <c r="E80" s="33" t="s">
        <v>576</v>
      </c>
      <c r="F80" s="58" t="s">
        <v>714</v>
      </c>
      <c r="G80" s="106" t="s">
        <v>528</v>
      </c>
      <c r="H80" s="58" t="s">
        <v>715</v>
      </c>
      <c r="I80" s="106" t="s">
        <v>712</v>
      </c>
      <c r="J80" s="33" t="s">
        <v>531</v>
      </c>
      <c r="K80" s="58" t="s">
        <v>716</v>
      </c>
    </row>
    <row r="81" spans="1:11" ht="42" customHeight="1">
      <c r="A81" s="257" t="s">
        <v>488</v>
      </c>
      <c r="B81" s="258" t="s">
        <v>487</v>
      </c>
      <c r="C81" s="258" t="s">
        <v>707</v>
      </c>
      <c r="D81" s="33" t="s">
        <v>549</v>
      </c>
      <c r="E81" s="33" t="s">
        <v>550</v>
      </c>
      <c r="F81" s="58" t="s">
        <v>717</v>
      </c>
      <c r="G81" s="106" t="s">
        <v>545</v>
      </c>
      <c r="H81" s="58" t="s">
        <v>551</v>
      </c>
      <c r="I81" s="106" t="s">
        <v>547</v>
      </c>
      <c r="J81" s="33" t="s">
        <v>542</v>
      </c>
      <c r="K81" s="58" t="s">
        <v>718</v>
      </c>
    </row>
    <row r="82" spans="1:11" ht="42" customHeight="1">
      <c r="A82" s="257" t="s">
        <v>486</v>
      </c>
      <c r="B82" s="258" t="s">
        <v>485</v>
      </c>
      <c r="C82" s="258" t="s">
        <v>719</v>
      </c>
      <c r="D82" s="33" t="s">
        <v>525</v>
      </c>
      <c r="E82" s="33" t="s">
        <v>526</v>
      </c>
      <c r="F82" s="58" t="s">
        <v>720</v>
      </c>
      <c r="G82" s="106" t="s">
        <v>528</v>
      </c>
      <c r="H82" s="58" t="s">
        <v>655</v>
      </c>
      <c r="I82" s="106" t="s">
        <v>721</v>
      </c>
      <c r="J82" s="33" t="s">
        <v>531</v>
      </c>
      <c r="K82" s="58" t="s">
        <v>722</v>
      </c>
    </row>
    <row r="83" spans="1:11" ht="42" customHeight="1">
      <c r="A83" s="257" t="s">
        <v>486</v>
      </c>
      <c r="B83" s="258" t="s">
        <v>485</v>
      </c>
      <c r="C83" s="258" t="s">
        <v>719</v>
      </c>
      <c r="D83" s="33" t="s">
        <v>525</v>
      </c>
      <c r="E83" s="33" t="s">
        <v>561</v>
      </c>
      <c r="F83" s="58" t="s">
        <v>723</v>
      </c>
      <c r="G83" s="106" t="s">
        <v>528</v>
      </c>
      <c r="H83" s="58" t="s">
        <v>724</v>
      </c>
      <c r="I83" s="106" t="s">
        <v>565</v>
      </c>
      <c r="J83" s="33" t="s">
        <v>531</v>
      </c>
      <c r="K83" s="58" t="s">
        <v>725</v>
      </c>
    </row>
    <row r="84" spans="1:11" ht="42" customHeight="1">
      <c r="A84" s="257" t="s">
        <v>486</v>
      </c>
      <c r="B84" s="258" t="s">
        <v>485</v>
      </c>
      <c r="C84" s="258" t="s">
        <v>719</v>
      </c>
      <c r="D84" s="33" t="s">
        <v>538</v>
      </c>
      <c r="E84" s="33" t="s">
        <v>576</v>
      </c>
      <c r="F84" s="58" t="s">
        <v>726</v>
      </c>
      <c r="G84" s="106" t="s">
        <v>528</v>
      </c>
      <c r="H84" s="58" t="s">
        <v>727</v>
      </c>
      <c r="I84" s="106" t="s">
        <v>565</v>
      </c>
      <c r="J84" s="33" t="s">
        <v>531</v>
      </c>
      <c r="K84" s="58" t="s">
        <v>728</v>
      </c>
    </row>
    <row r="85" spans="1:11" ht="42" customHeight="1">
      <c r="A85" s="257" t="s">
        <v>486</v>
      </c>
      <c r="B85" s="258" t="s">
        <v>485</v>
      </c>
      <c r="C85" s="258" t="s">
        <v>719</v>
      </c>
      <c r="D85" s="33" t="s">
        <v>549</v>
      </c>
      <c r="E85" s="33" t="s">
        <v>550</v>
      </c>
      <c r="F85" s="58" t="s">
        <v>717</v>
      </c>
      <c r="G85" s="106" t="s">
        <v>545</v>
      </c>
      <c r="H85" s="58" t="s">
        <v>551</v>
      </c>
      <c r="I85" s="106" t="s">
        <v>547</v>
      </c>
      <c r="J85" s="33" t="s">
        <v>542</v>
      </c>
      <c r="K85" s="58" t="s">
        <v>729</v>
      </c>
    </row>
    <row r="86" spans="1:11" ht="42" customHeight="1">
      <c r="A86" s="257" t="s">
        <v>492</v>
      </c>
      <c r="B86" s="258" t="s">
        <v>491</v>
      </c>
      <c r="C86" s="258" t="s">
        <v>730</v>
      </c>
      <c r="D86" s="33" t="s">
        <v>525</v>
      </c>
      <c r="E86" s="33" t="s">
        <v>526</v>
      </c>
      <c r="F86" s="58" t="s">
        <v>731</v>
      </c>
      <c r="G86" s="106" t="s">
        <v>528</v>
      </c>
      <c r="H86" s="58" t="s">
        <v>732</v>
      </c>
      <c r="I86" s="106" t="s">
        <v>556</v>
      </c>
      <c r="J86" s="33" t="s">
        <v>531</v>
      </c>
      <c r="K86" s="58" t="s">
        <v>733</v>
      </c>
    </row>
    <row r="87" spans="1:11" ht="42" customHeight="1">
      <c r="A87" s="257" t="s">
        <v>492</v>
      </c>
      <c r="B87" s="258" t="s">
        <v>491</v>
      </c>
      <c r="C87" s="258" t="s">
        <v>730</v>
      </c>
      <c r="D87" s="33" t="s">
        <v>525</v>
      </c>
      <c r="E87" s="33" t="s">
        <v>533</v>
      </c>
      <c r="F87" s="58" t="s">
        <v>734</v>
      </c>
      <c r="G87" s="106" t="s">
        <v>545</v>
      </c>
      <c r="H87" s="58" t="s">
        <v>546</v>
      </c>
      <c r="I87" s="106" t="s">
        <v>547</v>
      </c>
      <c r="J87" s="33" t="s">
        <v>542</v>
      </c>
      <c r="K87" s="58" t="s">
        <v>735</v>
      </c>
    </row>
    <row r="88" spans="1:11" ht="42" customHeight="1">
      <c r="A88" s="257" t="s">
        <v>492</v>
      </c>
      <c r="B88" s="258" t="s">
        <v>491</v>
      </c>
      <c r="C88" s="258" t="s">
        <v>730</v>
      </c>
      <c r="D88" s="33" t="s">
        <v>525</v>
      </c>
      <c r="E88" s="33" t="s">
        <v>533</v>
      </c>
      <c r="F88" s="58" t="s">
        <v>736</v>
      </c>
      <c r="G88" s="106" t="s">
        <v>528</v>
      </c>
      <c r="H88" s="58" t="s">
        <v>559</v>
      </c>
      <c r="I88" s="106" t="s">
        <v>547</v>
      </c>
      <c r="J88" s="33" t="s">
        <v>542</v>
      </c>
      <c r="K88" s="58" t="s">
        <v>737</v>
      </c>
    </row>
    <row r="89" spans="1:11" ht="42" customHeight="1">
      <c r="A89" s="257" t="s">
        <v>492</v>
      </c>
      <c r="B89" s="258" t="s">
        <v>491</v>
      </c>
      <c r="C89" s="258" t="s">
        <v>730</v>
      </c>
      <c r="D89" s="33" t="s">
        <v>538</v>
      </c>
      <c r="E89" s="33" t="s">
        <v>576</v>
      </c>
      <c r="F89" s="58" t="s">
        <v>738</v>
      </c>
      <c r="G89" s="106" t="s">
        <v>545</v>
      </c>
      <c r="H89" s="58" t="s">
        <v>608</v>
      </c>
      <c r="I89" s="106" t="s">
        <v>565</v>
      </c>
      <c r="J89" s="33" t="s">
        <v>531</v>
      </c>
      <c r="K89" s="58" t="s">
        <v>739</v>
      </c>
    </row>
    <row r="90" spans="1:11" ht="42" customHeight="1">
      <c r="A90" s="257" t="s">
        <v>492</v>
      </c>
      <c r="B90" s="258" t="s">
        <v>491</v>
      </c>
      <c r="C90" s="258" t="s">
        <v>730</v>
      </c>
      <c r="D90" s="33" t="s">
        <v>549</v>
      </c>
      <c r="E90" s="33" t="s">
        <v>550</v>
      </c>
      <c r="F90" s="58" t="s">
        <v>740</v>
      </c>
      <c r="G90" s="106" t="s">
        <v>578</v>
      </c>
      <c r="H90" s="58" t="s">
        <v>551</v>
      </c>
      <c r="I90" s="106" t="s">
        <v>547</v>
      </c>
      <c r="J90" s="33" t="s">
        <v>542</v>
      </c>
      <c r="K90" s="58" t="s">
        <v>741</v>
      </c>
    </row>
    <row r="91" spans="1:11" ht="42" customHeight="1">
      <c r="A91" s="257" t="s">
        <v>478</v>
      </c>
      <c r="B91" s="258" t="s">
        <v>493</v>
      </c>
      <c r="C91" s="258" t="s">
        <v>742</v>
      </c>
      <c r="D91" s="33" t="s">
        <v>525</v>
      </c>
      <c r="E91" s="33" t="s">
        <v>526</v>
      </c>
      <c r="F91" s="58" t="s">
        <v>743</v>
      </c>
      <c r="G91" s="106" t="s">
        <v>528</v>
      </c>
      <c r="H91" s="58" t="s">
        <v>744</v>
      </c>
      <c r="I91" s="106" t="s">
        <v>574</v>
      </c>
      <c r="J91" s="33" t="s">
        <v>531</v>
      </c>
      <c r="K91" s="58" t="s">
        <v>745</v>
      </c>
    </row>
    <row r="92" spans="1:11" ht="42" customHeight="1">
      <c r="A92" s="257" t="s">
        <v>478</v>
      </c>
      <c r="B92" s="258" t="s">
        <v>493</v>
      </c>
      <c r="C92" s="258" t="s">
        <v>742</v>
      </c>
      <c r="D92" s="33" t="s">
        <v>525</v>
      </c>
      <c r="E92" s="33" t="s">
        <v>526</v>
      </c>
      <c r="F92" s="58" t="s">
        <v>746</v>
      </c>
      <c r="G92" s="106" t="s">
        <v>528</v>
      </c>
      <c r="H92" s="58" t="s">
        <v>747</v>
      </c>
      <c r="I92" s="106" t="s">
        <v>574</v>
      </c>
      <c r="J92" s="33" t="s">
        <v>531</v>
      </c>
      <c r="K92" s="58" t="s">
        <v>745</v>
      </c>
    </row>
    <row r="93" spans="1:11" ht="42" customHeight="1">
      <c r="A93" s="257" t="s">
        <v>478</v>
      </c>
      <c r="B93" s="258" t="s">
        <v>493</v>
      </c>
      <c r="C93" s="258" t="s">
        <v>742</v>
      </c>
      <c r="D93" s="33" t="s">
        <v>525</v>
      </c>
      <c r="E93" s="33" t="s">
        <v>526</v>
      </c>
      <c r="F93" s="58" t="s">
        <v>748</v>
      </c>
      <c r="G93" s="106" t="s">
        <v>528</v>
      </c>
      <c r="H93" s="58" t="s">
        <v>676</v>
      </c>
      <c r="I93" s="106" t="s">
        <v>574</v>
      </c>
      <c r="J93" s="33" t="s">
        <v>531</v>
      </c>
      <c r="K93" s="58" t="s">
        <v>745</v>
      </c>
    </row>
    <row r="94" spans="1:11" ht="42" customHeight="1">
      <c r="A94" s="257" t="s">
        <v>478</v>
      </c>
      <c r="B94" s="258" t="s">
        <v>493</v>
      </c>
      <c r="C94" s="258" t="s">
        <v>742</v>
      </c>
      <c r="D94" s="33" t="s">
        <v>525</v>
      </c>
      <c r="E94" s="33" t="s">
        <v>533</v>
      </c>
      <c r="F94" s="58" t="s">
        <v>749</v>
      </c>
      <c r="G94" s="106" t="s">
        <v>528</v>
      </c>
      <c r="H94" s="58" t="s">
        <v>559</v>
      </c>
      <c r="I94" s="106" t="s">
        <v>547</v>
      </c>
      <c r="J94" s="33" t="s">
        <v>542</v>
      </c>
      <c r="K94" s="58" t="s">
        <v>750</v>
      </c>
    </row>
    <row r="95" spans="1:11" ht="42" customHeight="1">
      <c r="A95" s="257" t="s">
        <v>478</v>
      </c>
      <c r="B95" s="258" t="s">
        <v>493</v>
      </c>
      <c r="C95" s="258" t="s">
        <v>742</v>
      </c>
      <c r="D95" s="33" t="s">
        <v>525</v>
      </c>
      <c r="E95" s="33" t="s">
        <v>533</v>
      </c>
      <c r="F95" s="58" t="s">
        <v>751</v>
      </c>
      <c r="G95" s="106" t="s">
        <v>545</v>
      </c>
      <c r="H95" s="58" t="s">
        <v>616</v>
      </c>
      <c r="I95" s="106" t="s">
        <v>547</v>
      </c>
      <c r="J95" s="33" t="s">
        <v>542</v>
      </c>
      <c r="K95" s="58" t="s">
        <v>750</v>
      </c>
    </row>
    <row r="96" spans="1:11" ht="42" customHeight="1">
      <c r="A96" s="257" t="s">
        <v>478</v>
      </c>
      <c r="B96" s="258" t="s">
        <v>493</v>
      </c>
      <c r="C96" s="258" t="s">
        <v>742</v>
      </c>
      <c r="D96" s="33" t="s">
        <v>525</v>
      </c>
      <c r="E96" s="33" t="s">
        <v>561</v>
      </c>
      <c r="F96" s="58" t="s">
        <v>752</v>
      </c>
      <c r="G96" s="106" t="s">
        <v>528</v>
      </c>
      <c r="H96" s="58" t="s">
        <v>559</v>
      </c>
      <c r="I96" s="106" t="s">
        <v>547</v>
      </c>
      <c r="J96" s="33" t="s">
        <v>542</v>
      </c>
      <c r="K96" s="58" t="s">
        <v>750</v>
      </c>
    </row>
    <row r="97" spans="1:11" ht="42" customHeight="1">
      <c r="A97" s="257" t="s">
        <v>478</v>
      </c>
      <c r="B97" s="258" t="s">
        <v>493</v>
      </c>
      <c r="C97" s="258" t="s">
        <v>742</v>
      </c>
      <c r="D97" s="33" t="s">
        <v>538</v>
      </c>
      <c r="E97" s="33" t="s">
        <v>543</v>
      </c>
      <c r="F97" s="58" t="s">
        <v>753</v>
      </c>
      <c r="G97" s="106" t="s">
        <v>545</v>
      </c>
      <c r="H97" s="58" t="s">
        <v>754</v>
      </c>
      <c r="I97" s="106" t="s">
        <v>547</v>
      </c>
      <c r="J97" s="33" t="s">
        <v>542</v>
      </c>
      <c r="K97" s="58" t="s">
        <v>750</v>
      </c>
    </row>
    <row r="98" spans="1:11" ht="42" customHeight="1">
      <c r="A98" s="257" t="s">
        <v>478</v>
      </c>
      <c r="B98" s="258" t="s">
        <v>493</v>
      </c>
      <c r="C98" s="258" t="s">
        <v>742</v>
      </c>
      <c r="D98" s="33" t="s">
        <v>538</v>
      </c>
      <c r="E98" s="33" t="s">
        <v>576</v>
      </c>
      <c r="F98" s="58" t="s">
        <v>755</v>
      </c>
      <c r="G98" s="106" t="s">
        <v>528</v>
      </c>
      <c r="H98" s="58" t="s">
        <v>756</v>
      </c>
      <c r="I98" s="106" t="s">
        <v>565</v>
      </c>
      <c r="J98" s="33" t="s">
        <v>531</v>
      </c>
      <c r="K98" s="58" t="s">
        <v>750</v>
      </c>
    </row>
    <row r="99" spans="1:11" ht="42" customHeight="1">
      <c r="A99" s="257" t="s">
        <v>478</v>
      </c>
      <c r="B99" s="258" t="s">
        <v>493</v>
      </c>
      <c r="C99" s="258" t="s">
        <v>742</v>
      </c>
      <c r="D99" s="33" t="s">
        <v>549</v>
      </c>
      <c r="E99" s="33" t="s">
        <v>550</v>
      </c>
      <c r="F99" s="58" t="s">
        <v>757</v>
      </c>
      <c r="G99" s="106" t="s">
        <v>545</v>
      </c>
      <c r="H99" s="58" t="s">
        <v>546</v>
      </c>
      <c r="I99" s="106" t="s">
        <v>547</v>
      </c>
      <c r="J99" s="33" t="s">
        <v>542</v>
      </c>
      <c r="K99" s="58" t="s">
        <v>750</v>
      </c>
    </row>
    <row r="100" spans="1:11" ht="42" customHeight="1">
      <c r="A100" s="257" t="s">
        <v>478</v>
      </c>
      <c r="B100" s="258" t="s">
        <v>493</v>
      </c>
      <c r="C100" s="258" t="s">
        <v>742</v>
      </c>
      <c r="D100" s="33" t="s">
        <v>549</v>
      </c>
      <c r="E100" s="33" t="s">
        <v>550</v>
      </c>
      <c r="F100" s="58" t="s">
        <v>758</v>
      </c>
      <c r="G100" s="106" t="s">
        <v>545</v>
      </c>
      <c r="H100" s="58" t="s">
        <v>546</v>
      </c>
      <c r="I100" s="106" t="s">
        <v>547</v>
      </c>
      <c r="J100" s="33" t="s">
        <v>542</v>
      </c>
      <c r="K100" s="58" t="s">
        <v>750</v>
      </c>
    </row>
    <row r="101" spans="1:11" ht="42" customHeight="1">
      <c r="A101" s="257" t="s">
        <v>495</v>
      </c>
      <c r="B101" s="258" t="s">
        <v>494</v>
      </c>
      <c r="C101" s="258" t="s">
        <v>759</v>
      </c>
      <c r="D101" s="33" t="s">
        <v>525</v>
      </c>
      <c r="E101" s="33" t="s">
        <v>533</v>
      </c>
      <c r="F101" s="58" t="s">
        <v>760</v>
      </c>
      <c r="G101" s="106" t="s">
        <v>528</v>
      </c>
      <c r="H101" s="58" t="s">
        <v>761</v>
      </c>
      <c r="I101" s="106"/>
      <c r="J101" s="33" t="s">
        <v>542</v>
      </c>
      <c r="K101" s="58" t="s">
        <v>762</v>
      </c>
    </row>
    <row r="102" spans="1:11" ht="42" customHeight="1">
      <c r="A102" s="257" t="s">
        <v>495</v>
      </c>
      <c r="B102" s="258" t="s">
        <v>494</v>
      </c>
      <c r="C102" s="258" t="s">
        <v>759</v>
      </c>
      <c r="D102" s="33" t="s">
        <v>525</v>
      </c>
      <c r="E102" s="33" t="s">
        <v>533</v>
      </c>
      <c r="F102" s="58" t="s">
        <v>736</v>
      </c>
      <c r="G102" s="106" t="s">
        <v>528</v>
      </c>
      <c r="H102" s="58" t="s">
        <v>559</v>
      </c>
      <c r="I102" s="106" t="s">
        <v>547</v>
      </c>
      <c r="J102" s="33" t="s">
        <v>542</v>
      </c>
      <c r="K102" s="58" t="s">
        <v>763</v>
      </c>
    </row>
    <row r="103" spans="1:11" ht="42" customHeight="1">
      <c r="A103" s="257" t="s">
        <v>495</v>
      </c>
      <c r="B103" s="258" t="s">
        <v>494</v>
      </c>
      <c r="C103" s="258" t="s">
        <v>759</v>
      </c>
      <c r="D103" s="33" t="s">
        <v>538</v>
      </c>
      <c r="E103" s="33" t="s">
        <v>764</v>
      </c>
      <c r="F103" s="58" t="s">
        <v>765</v>
      </c>
      <c r="G103" s="106" t="s">
        <v>528</v>
      </c>
      <c r="H103" s="58" t="s">
        <v>766</v>
      </c>
      <c r="I103" s="106"/>
      <c r="J103" s="33" t="s">
        <v>542</v>
      </c>
      <c r="K103" s="58" t="s">
        <v>767</v>
      </c>
    </row>
    <row r="104" spans="1:11" ht="42" customHeight="1">
      <c r="A104" s="257" t="s">
        <v>495</v>
      </c>
      <c r="B104" s="258" t="s">
        <v>494</v>
      </c>
      <c r="C104" s="258" t="s">
        <v>759</v>
      </c>
      <c r="D104" s="33" t="s">
        <v>549</v>
      </c>
      <c r="E104" s="33" t="s">
        <v>550</v>
      </c>
      <c r="F104" s="58" t="s">
        <v>768</v>
      </c>
      <c r="G104" s="106" t="s">
        <v>545</v>
      </c>
      <c r="H104" s="58" t="s">
        <v>551</v>
      </c>
      <c r="I104" s="106" t="s">
        <v>547</v>
      </c>
      <c r="J104" s="33" t="s">
        <v>542</v>
      </c>
      <c r="K104" s="58" t="s">
        <v>769</v>
      </c>
    </row>
    <row r="105" spans="1:11" ht="42" customHeight="1">
      <c r="A105" s="257" t="s">
        <v>484</v>
      </c>
      <c r="B105" s="258" t="s">
        <v>483</v>
      </c>
      <c r="C105" s="258" t="s">
        <v>770</v>
      </c>
      <c r="D105" s="33" t="s">
        <v>525</v>
      </c>
      <c r="E105" s="33" t="s">
        <v>526</v>
      </c>
      <c r="F105" s="58" t="s">
        <v>771</v>
      </c>
      <c r="G105" s="106" t="s">
        <v>528</v>
      </c>
      <c r="H105" s="58" t="s">
        <v>772</v>
      </c>
      <c r="I105" s="106" t="s">
        <v>596</v>
      </c>
      <c r="J105" s="33" t="s">
        <v>531</v>
      </c>
      <c r="K105" s="58" t="s">
        <v>773</v>
      </c>
    </row>
    <row r="106" spans="1:11" ht="42" customHeight="1">
      <c r="A106" s="257" t="s">
        <v>484</v>
      </c>
      <c r="B106" s="258" t="s">
        <v>483</v>
      </c>
      <c r="C106" s="258" t="s">
        <v>770</v>
      </c>
      <c r="D106" s="33" t="s">
        <v>525</v>
      </c>
      <c r="E106" s="33" t="s">
        <v>561</v>
      </c>
      <c r="F106" s="58" t="s">
        <v>774</v>
      </c>
      <c r="G106" s="106" t="s">
        <v>528</v>
      </c>
      <c r="H106" s="58" t="s">
        <v>641</v>
      </c>
      <c r="I106" s="106" t="s">
        <v>565</v>
      </c>
      <c r="J106" s="33" t="s">
        <v>531</v>
      </c>
      <c r="K106" s="58" t="s">
        <v>775</v>
      </c>
    </row>
    <row r="107" spans="1:11" ht="42" customHeight="1">
      <c r="A107" s="257" t="s">
        <v>484</v>
      </c>
      <c r="B107" s="258" t="s">
        <v>483</v>
      </c>
      <c r="C107" s="258" t="s">
        <v>770</v>
      </c>
      <c r="D107" s="33" t="s">
        <v>538</v>
      </c>
      <c r="E107" s="33" t="s">
        <v>576</v>
      </c>
      <c r="F107" s="58" t="s">
        <v>776</v>
      </c>
      <c r="G107" s="106" t="s">
        <v>528</v>
      </c>
      <c r="H107" s="58" t="s">
        <v>626</v>
      </c>
      <c r="I107" s="106" t="s">
        <v>627</v>
      </c>
      <c r="J107" s="33" t="s">
        <v>542</v>
      </c>
      <c r="K107" s="58" t="s">
        <v>777</v>
      </c>
    </row>
    <row r="108" spans="1:11" ht="42" customHeight="1">
      <c r="A108" s="257" t="s">
        <v>484</v>
      </c>
      <c r="B108" s="258" t="s">
        <v>483</v>
      </c>
      <c r="C108" s="258" t="s">
        <v>770</v>
      </c>
      <c r="D108" s="33" t="s">
        <v>549</v>
      </c>
      <c r="E108" s="33" t="s">
        <v>550</v>
      </c>
      <c r="F108" s="58" t="s">
        <v>778</v>
      </c>
      <c r="G108" s="106" t="s">
        <v>545</v>
      </c>
      <c r="H108" s="58" t="s">
        <v>546</v>
      </c>
      <c r="I108" s="106" t="s">
        <v>547</v>
      </c>
      <c r="J108" s="33" t="s">
        <v>542</v>
      </c>
      <c r="K108" s="58" t="s">
        <v>779</v>
      </c>
    </row>
    <row r="109" spans="1:11" ht="42" customHeight="1">
      <c r="A109" s="257" t="s">
        <v>490</v>
      </c>
      <c r="B109" s="258" t="s">
        <v>489</v>
      </c>
      <c r="C109" s="258" t="s">
        <v>780</v>
      </c>
      <c r="D109" s="33" t="s">
        <v>525</v>
      </c>
      <c r="E109" s="33" t="s">
        <v>526</v>
      </c>
      <c r="F109" s="58" t="s">
        <v>554</v>
      </c>
      <c r="G109" s="106" t="s">
        <v>528</v>
      </c>
      <c r="H109" s="58" t="s">
        <v>781</v>
      </c>
      <c r="I109" s="106" t="s">
        <v>556</v>
      </c>
      <c r="J109" s="33" t="s">
        <v>531</v>
      </c>
      <c r="K109" s="58" t="s">
        <v>782</v>
      </c>
    </row>
    <row r="110" spans="1:11" ht="42" customHeight="1">
      <c r="A110" s="257" t="s">
        <v>490</v>
      </c>
      <c r="B110" s="258" t="s">
        <v>489</v>
      </c>
      <c r="C110" s="258" t="s">
        <v>780</v>
      </c>
      <c r="D110" s="33" t="s">
        <v>525</v>
      </c>
      <c r="E110" s="33" t="s">
        <v>526</v>
      </c>
      <c r="F110" s="58" t="s">
        <v>605</v>
      </c>
      <c r="G110" s="106" t="s">
        <v>528</v>
      </c>
      <c r="H110" s="58" t="s">
        <v>559</v>
      </c>
      <c r="I110" s="106" t="s">
        <v>547</v>
      </c>
      <c r="J110" s="33" t="s">
        <v>531</v>
      </c>
      <c r="K110" s="58" t="s">
        <v>606</v>
      </c>
    </row>
    <row r="111" spans="1:11" ht="42" customHeight="1">
      <c r="A111" s="257" t="s">
        <v>490</v>
      </c>
      <c r="B111" s="258" t="s">
        <v>489</v>
      </c>
      <c r="C111" s="258" t="s">
        <v>780</v>
      </c>
      <c r="D111" s="33" t="s">
        <v>525</v>
      </c>
      <c r="E111" s="33" t="s">
        <v>526</v>
      </c>
      <c r="F111" s="58" t="s">
        <v>607</v>
      </c>
      <c r="G111" s="106" t="s">
        <v>528</v>
      </c>
      <c r="H111" s="58" t="s">
        <v>655</v>
      </c>
      <c r="I111" s="106" t="s">
        <v>609</v>
      </c>
      <c r="J111" s="33" t="s">
        <v>531</v>
      </c>
      <c r="K111" s="58" t="s">
        <v>610</v>
      </c>
    </row>
    <row r="112" spans="1:11" ht="42" customHeight="1">
      <c r="A112" s="257" t="s">
        <v>490</v>
      </c>
      <c r="B112" s="258" t="s">
        <v>489</v>
      </c>
      <c r="C112" s="258" t="s">
        <v>780</v>
      </c>
      <c r="D112" s="33" t="s">
        <v>525</v>
      </c>
      <c r="E112" s="33" t="s">
        <v>526</v>
      </c>
      <c r="F112" s="58" t="s">
        <v>694</v>
      </c>
      <c r="G112" s="106" t="s">
        <v>528</v>
      </c>
      <c r="H112" s="58" t="s">
        <v>559</v>
      </c>
      <c r="I112" s="106" t="s">
        <v>547</v>
      </c>
      <c r="J112" s="33" t="s">
        <v>531</v>
      </c>
      <c r="K112" s="58" t="s">
        <v>783</v>
      </c>
    </row>
    <row r="113" spans="1:11" ht="42" customHeight="1">
      <c r="A113" s="257" t="s">
        <v>490</v>
      </c>
      <c r="B113" s="258" t="s">
        <v>489</v>
      </c>
      <c r="C113" s="258" t="s">
        <v>780</v>
      </c>
      <c r="D113" s="33" t="s">
        <v>525</v>
      </c>
      <c r="E113" s="33" t="s">
        <v>533</v>
      </c>
      <c r="F113" s="58" t="s">
        <v>611</v>
      </c>
      <c r="G113" s="106" t="s">
        <v>528</v>
      </c>
      <c r="H113" s="58" t="s">
        <v>612</v>
      </c>
      <c r="I113" s="106" t="s">
        <v>536</v>
      </c>
      <c r="J113" s="33" t="s">
        <v>531</v>
      </c>
      <c r="K113" s="58" t="s">
        <v>614</v>
      </c>
    </row>
    <row r="114" spans="1:11" ht="42" customHeight="1">
      <c r="A114" s="257" t="s">
        <v>490</v>
      </c>
      <c r="B114" s="258" t="s">
        <v>489</v>
      </c>
      <c r="C114" s="258" t="s">
        <v>780</v>
      </c>
      <c r="D114" s="33" t="s">
        <v>525</v>
      </c>
      <c r="E114" s="33" t="s">
        <v>533</v>
      </c>
      <c r="F114" s="58" t="s">
        <v>615</v>
      </c>
      <c r="G114" s="106" t="s">
        <v>528</v>
      </c>
      <c r="H114" s="58" t="s">
        <v>784</v>
      </c>
      <c r="I114" s="106" t="s">
        <v>547</v>
      </c>
      <c r="J114" s="33" t="s">
        <v>531</v>
      </c>
      <c r="K114" s="58" t="s">
        <v>617</v>
      </c>
    </row>
    <row r="115" spans="1:11" ht="42" customHeight="1">
      <c r="A115" s="257" t="s">
        <v>490</v>
      </c>
      <c r="B115" s="258" t="s">
        <v>489</v>
      </c>
      <c r="C115" s="258" t="s">
        <v>780</v>
      </c>
      <c r="D115" s="33" t="s">
        <v>525</v>
      </c>
      <c r="E115" s="33" t="s">
        <v>533</v>
      </c>
      <c r="F115" s="58" t="s">
        <v>618</v>
      </c>
      <c r="G115" s="106" t="s">
        <v>528</v>
      </c>
      <c r="H115" s="58" t="s">
        <v>559</v>
      </c>
      <c r="I115" s="106" t="s">
        <v>547</v>
      </c>
      <c r="J115" s="33" t="s">
        <v>531</v>
      </c>
      <c r="K115" s="58" t="s">
        <v>619</v>
      </c>
    </row>
    <row r="116" spans="1:11" ht="42" customHeight="1">
      <c r="A116" s="257" t="s">
        <v>490</v>
      </c>
      <c r="B116" s="258" t="s">
        <v>489</v>
      </c>
      <c r="C116" s="258" t="s">
        <v>780</v>
      </c>
      <c r="D116" s="33" t="s">
        <v>525</v>
      </c>
      <c r="E116" s="33" t="s">
        <v>561</v>
      </c>
      <c r="F116" s="58" t="s">
        <v>620</v>
      </c>
      <c r="G116" s="106" t="s">
        <v>528</v>
      </c>
      <c r="H116" s="58" t="s">
        <v>559</v>
      </c>
      <c r="I116" s="106" t="s">
        <v>547</v>
      </c>
      <c r="J116" s="33" t="s">
        <v>531</v>
      </c>
      <c r="K116" s="58" t="s">
        <v>621</v>
      </c>
    </row>
    <row r="117" spans="1:11" ht="42" customHeight="1">
      <c r="A117" s="257" t="s">
        <v>490</v>
      </c>
      <c r="B117" s="258" t="s">
        <v>489</v>
      </c>
      <c r="C117" s="258" t="s">
        <v>780</v>
      </c>
      <c r="D117" s="33" t="s">
        <v>525</v>
      </c>
      <c r="E117" s="33" t="s">
        <v>561</v>
      </c>
      <c r="F117" s="58" t="s">
        <v>623</v>
      </c>
      <c r="G117" s="106" t="s">
        <v>528</v>
      </c>
      <c r="H117" s="58" t="s">
        <v>559</v>
      </c>
      <c r="I117" s="106" t="s">
        <v>547</v>
      </c>
      <c r="J117" s="33" t="s">
        <v>531</v>
      </c>
      <c r="K117" s="58" t="s">
        <v>624</v>
      </c>
    </row>
    <row r="118" spans="1:11" ht="42" customHeight="1">
      <c r="A118" s="257" t="s">
        <v>490</v>
      </c>
      <c r="B118" s="258" t="s">
        <v>489</v>
      </c>
      <c r="C118" s="258" t="s">
        <v>780</v>
      </c>
      <c r="D118" s="33" t="s">
        <v>538</v>
      </c>
      <c r="E118" s="33" t="s">
        <v>543</v>
      </c>
      <c r="F118" s="58" t="s">
        <v>625</v>
      </c>
      <c r="G118" s="106" t="s">
        <v>528</v>
      </c>
      <c r="H118" s="58" t="s">
        <v>626</v>
      </c>
      <c r="I118" s="106" t="s">
        <v>627</v>
      </c>
      <c r="J118" s="33" t="s">
        <v>542</v>
      </c>
      <c r="K118" s="58" t="s">
        <v>785</v>
      </c>
    </row>
    <row r="119" spans="1:11" ht="42" customHeight="1">
      <c r="A119" s="257" t="s">
        <v>490</v>
      </c>
      <c r="B119" s="258" t="s">
        <v>489</v>
      </c>
      <c r="C119" s="258" t="s">
        <v>780</v>
      </c>
      <c r="D119" s="33" t="s">
        <v>538</v>
      </c>
      <c r="E119" s="33" t="s">
        <v>543</v>
      </c>
      <c r="F119" s="58" t="s">
        <v>629</v>
      </c>
      <c r="G119" s="106" t="s">
        <v>528</v>
      </c>
      <c r="H119" s="58" t="s">
        <v>559</v>
      </c>
      <c r="I119" s="106" t="s">
        <v>547</v>
      </c>
      <c r="J119" s="33" t="s">
        <v>531</v>
      </c>
      <c r="K119" s="58" t="s">
        <v>630</v>
      </c>
    </row>
    <row r="120" spans="1:11" ht="42" customHeight="1">
      <c r="A120" s="257" t="s">
        <v>490</v>
      </c>
      <c r="B120" s="258" t="s">
        <v>489</v>
      </c>
      <c r="C120" s="258" t="s">
        <v>780</v>
      </c>
      <c r="D120" s="33" t="s">
        <v>538</v>
      </c>
      <c r="E120" s="33" t="s">
        <v>576</v>
      </c>
      <c r="F120" s="58" t="s">
        <v>631</v>
      </c>
      <c r="G120" s="106" t="s">
        <v>545</v>
      </c>
      <c r="H120" s="58" t="s">
        <v>632</v>
      </c>
      <c r="I120" s="106" t="s">
        <v>565</v>
      </c>
      <c r="J120" s="33" t="s">
        <v>531</v>
      </c>
      <c r="K120" s="58" t="s">
        <v>786</v>
      </c>
    </row>
    <row r="121" spans="1:11" ht="42" customHeight="1">
      <c r="A121" s="257" t="s">
        <v>490</v>
      </c>
      <c r="B121" s="258" t="s">
        <v>489</v>
      </c>
      <c r="C121" s="258" t="s">
        <v>780</v>
      </c>
      <c r="D121" s="33" t="s">
        <v>549</v>
      </c>
      <c r="E121" s="33" t="s">
        <v>550</v>
      </c>
      <c r="F121" s="58" t="s">
        <v>787</v>
      </c>
      <c r="G121" s="106" t="s">
        <v>528</v>
      </c>
      <c r="H121" s="58" t="s">
        <v>788</v>
      </c>
      <c r="I121" s="106" t="s">
        <v>547</v>
      </c>
      <c r="J121" s="33" t="s">
        <v>542</v>
      </c>
      <c r="K121" s="58" t="s">
        <v>789</v>
      </c>
    </row>
    <row r="122" spans="1:11" ht="42" customHeight="1">
      <c r="A122" s="105" t="s">
        <v>108</v>
      </c>
      <c r="B122" s="35"/>
      <c r="C122" s="35"/>
      <c r="D122" s="35"/>
      <c r="E122" s="35"/>
      <c r="F122" s="35"/>
      <c r="G122" s="35"/>
      <c r="H122" s="35"/>
      <c r="I122" s="35"/>
      <c r="J122" s="35"/>
      <c r="K122" s="35"/>
    </row>
    <row r="123" spans="1:11" ht="42" customHeight="1">
      <c r="A123" s="257" t="s">
        <v>478</v>
      </c>
      <c r="B123" s="258" t="s">
        <v>496</v>
      </c>
      <c r="C123" s="258" t="s">
        <v>742</v>
      </c>
      <c r="D123" s="33" t="s">
        <v>525</v>
      </c>
      <c r="E123" s="33" t="s">
        <v>526</v>
      </c>
      <c r="F123" s="58" t="s">
        <v>743</v>
      </c>
      <c r="G123" s="106" t="s">
        <v>528</v>
      </c>
      <c r="H123" s="58" t="s">
        <v>790</v>
      </c>
      <c r="I123" s="106" t="s">
        <v>574</v>
      </c>
      <c r="J123" s="33" t="s">
        <v>531</v>
      </c>
      <c r="K123" s="58" t="s">
        <v>791</v>
      </c>
    </row>
    <row r="124" spans="1:11" ht="42" customHeight="1">
      <c r="A124" s="257" t="s">
        <v>478</v>
      </c>
      <c r="B124" s="258" t="s">
        <v>496</v>
      </c>
      <c r="C124" s="258" t="s">
        <v>742</v>
      </c>
      <c r="D124" s="33" t="s">
        <v>525</v>
      </c>
      <c r="E124" s="33" t="s">
        <v>526</v>
      </c>
      <c r="F124" s="58" t="s">
        <v>748</v>
      </c>
      <c r="G124" s="106" t="s">
        <v>528</v>
      </c>
      <c r="H124" s="58" t="s">
        <v>651</v>
      </c>
      <c r="I124" s="106" t="s">
        <v>574</v>
      </c>
      <c r="J124" s="33" t="s">
        <v>531</v>
      </c>
      <c r="K124" s="58" t="s">
        <v>791</v>
      </c>
    </row>
    <row r="125" spans="1:11" ht="42" customHeight="1">
      <c r="A125" s="257" t="s">
        <v>478</v>
      </c>
      <c r="B125" s="258" t="s">
        <v>496</v>
      </c>
      <c r="C125" s="258" t="s">
        <v>742</v>
      </c>
      <c r="D125" s="33" t="s">
        <v>525</v>
      </c>
      <c r="E125" s="33" t="s">
        <v>533</v>
      </c>
      <c r="F125" s="58" t="s">
        <v>749</v>
      </c>
      <c r="G125" s="106" t="s">
        <v>528</v>
      </c>
      <c r="H125" s="58" t="s">
        <v>559</v>
      </c>
      <c r="I125" s="106" t="s">
        <v>547</v>
      </c>
      <c r="J125" s="33" t="s">
        <v>542</v>
      </c>
      <c r="K125" s="58" t="s">
        <v>750</v>
      </c>
    </row>
    <row r="126" spans="1:11" ht="42" customHeight="1">
      <c r="A126" s="257" t="s">
        <v>478</v>
      </c>
      <c r="B126" s="258" t="s">
        <v>496</v>
      </c>
      <c r="C126" s="258" t="s">
        <v>742</v>
      </c>
      <c r="D126" s="33" t="s">
        <v>525</v>
      </c>
      <c r="E126" s="33" t="s">
        <v>533</v>
      </c>
      <c r="F126" s="58" t="s">
        <v>751</v>
      </c>
      <c r="G126" s="106" t="s">
        <v>545</v>
      </c>
      <c r="H126" s="58" t="s">
        <v>616</v>
      </c>
      <c r="I126" s="106" t="s">
        <v>547</v>
      </c>
      <c r="J126" s="33" t="s">
        <v>542</v>
      </c>
      <c r="K126" s="58" t="s">
        <v>750</v>
      </c>
    </row>
    <row r="127" spans="1:11" ht="42" customHeight="1">
      <c r="A127" s="257" t="s">
        <v>478</v>
      </c>
      <c r="B127" s="258" t="s">
        <v>496</v>
      </c>
      <c r="C127" s="258" t="s">
        <v>742</v>
      </c>
      <c r="D127" s="33" t="s">
        <v>525</v>
      </c>
      <c r="E127" s="33" t="s">
        <v>561</v>
      </c>
      <c r="F127" s="58" t="s">
        <v>752</v>
      </c>
      <c r="G127" s="106" t="s">
        <v>528</v>
      </c>
      <c r="H127" s="58" t="s">
        <v>559</v>
      </c>
      <c r="I127" s="106" t="s">
        <v>547</v>
      </c>
      <c r="J127" s="33" t="s">
        <v>542</v>
      </c>
      <c r="K127" s="58" t="s">
        <v>750</v>
      </c>
    </row>
    <row r="128" spans="1:11" ht="42" customHeight="1">
      <c r="A128" s="257" t="s">
        <v>478</v>
      </c>
      <c r="B128" s="258" t="s">
        <v>496</v>
      </c>
      <c r="C128" s="258" t="s">
        <v>742</v>
      </c>
      <c r="D128" s="33" t="s">
        <v>538</v>
      </c>
      <c r="E128" s="33" t="s">
        <v>543</v>
      </c>
      <c r="F128" s="58" t="s">
        <v>753</v>
      </c>
      <c r="G128" s="106" t="s">
        <v>545</v>
      </c>
      <c r="H128" s="58" t="s">
        <v>754</v>
      </c>
      <c r="I128" s="106" t="s">
        <v>547</v>
      </c>
      <c r="J128" s="33" t="s">
        <v>542</v>
      </c>
      <c r="K128" s="58" t="s">
        <v>750</v>
      </c>
    </row>
    <row r="129" spans="1:11" ht="42" customHeight="1">
      <c r="A129" s="257" t="s">
        <v>478</v>
      </c>
      <c r="B129" s="258" t="s">
        <v>496</v>
      </c>
      <c r="C129" s="258" t="s">
        <v>742</v>
      </c>
      <c r="D129" s="33" t="s">
        <v>538</v>
      </c>
      <c r="E129" s="33" t="s">
        <v>576</v>
      </c>
      <c r="F129" s="58" t="s">
        <v>755</v>
      </c>
      <c r="G129" s="106" t="s">
        <v>528</v>
      </c>
      <c r="H129" s="58" t="s">
        <v>756</v>
      </c>
      <c r="I129" s="106" t="s">
        <v>565</v>
      </c>
      <c r="J129" s="33" t="s">
        <v>531</v>
      </c>
      <c r="K129" s="58" t="s">
        <v>750</v>
      </c>
    </row>
    <row r="130" spans="1:11" ht="42" customHeight="1">
      <c r="A130" s="257" t="s">
        <v>478</v>
      </c>
      <c r="B130" s="258" t="s">
        <v>496</v>
      </c>
      <c r="C130" s="258" t="s">
        <v>742</v>
      </c>
      <c r="D130" s="33" t="s">
        <v>549</v>
      </c>
      <c r="E130" s="33" t="s">
        <v>550</v>
      </c>
      <c r="F130" s="58" t="s">
        <v>757</v>
      </c>
      <c r="G130" s="106" t="s">
        <v>545</v>
      </c>
      <c r="H130" s="58" t="s">
        <v>546</v>
      </c>
      <c r="I130" s="106" t="s">
        <v>547</v>
      </c>
      <c r="J130" s="33" t="s">
        <v>542</v>
      </c>
      <c r="K130" s="58" t="s">
        <v>750</v>
      </c>
    </row>
    <row r="131" spans="1:11" ht="42" customHeight="1">
      <c r="A131" s="257" t="s">
        <v>478</v>
      </c>
      <c r="B131" s="258" t="s">
        <v>496</v>
      </c>
      <c r="C131" s="258" t="s">
        <v>742</v>
      </c>
      <c r="D131" s="33" t="s">
        <v>549</v>
      </c>
      <c r="E131" s="33" t="s">
        <v>550</v>
      </c>
      <c r="F131" s="58" t="s">
        <v>758</v>
      </c>
      <c r="G131" s="106" t="s">
        <v>545</v>
      </c>
      <c r="H131" s="58" t="s">
        <v>546</v>
      </c>
      <c r="I131" s="106" t="s">
        <v>547</v>
      </c>
      <c r="J131" s="33" t="s">
        <v>542</v>
      </c>
      <c r="K131" s="58" t="s">
        <v>750</v>
      </c>
    </row>
    <row r="132" spans="1:11" ht="42" customHeight="1">
      <c r="A132" s="105" t="s">
        <v>110</v>
      </c>
      <c r="B132" s="35"/>
      <c r="C132" s="35"/>
      <c r="D132" s="35"/>
      <c r="E132" s="35"/>
      <c r="F132" s="35"/>
      <c r="G132" s="35"/>
      <c r="H132" s="35"/>
      <c r="I132" s="35"/>
      <c r="J132" s="35"/>
      <c r="K132" s="35"/>
    </row>
    <row r="133" spans="1:11" ht="42" customHeight="1">
      <c r="A133" s="257" t="s">
        <v>498</v>
      </c>
      <c r="B133" s="258" t="s">
        <v>497</v>
      </c>
      <c r="C133" s="258" t="s">
        <v>792</v>
      </c>
      <c r="D133" s="33" t="s">
        <v>525</v>
      </c>
      <c r="E133" s="33" t="s">
        <v>526</v>
      </c>
      <c r="F133" s="58" t="s">
        <v>793</v>
      </c>
      <c r="G133" s="106" t="s">
        <v>528</v>
      </c>
      <c r="H133" s="58" t="s">
        <v>784</v>
      </c>
      <c r="I133" s="106" t="s">
        <v>794</v>
      </c>
      <c r="J133" s="33" t="s">
        <v>531</v>
      </c>
      <c r="K133" s="58" t="s">
        <v>795</v>
      </c>
    </row>
    <row r="134" spans="1:11" ht="42" customHeight="1">
      <c r="A134" s="257" t="s">
        <v>498</v>
      </c>
      <c r="B134" s="258" t="s">
        <v>497</v>
      </c>
      <c r="C134" s="258" t="s">
        <v>792</v>
      </c>
      <c r="D134" s="33" t="s">
        <v>538</v>
      </c>
      <c r="E134" s="33" t="s">
        <v>576</v>
      </c>
      <c r="F134" s="58" t="s">
        <v>796</v>
      </c>
      <c r="G134" s="106" t="s">
        <v>528</v>
      </c>
      <c r="H134" s="58" t="s">
        <v>608</v>
      </c>
      <c r="I134" s="106" t="s">
        <v>565</v>
      </c>
      <c r="J134" s="33" t="s">
        <v>531</v>
      </c>
      <c r="K134" s="58" t="s">
        <v>797</v>
      </c>
    </row>
    <row r="135" spans="1:11" ht="42" customHeight="1">
      <c r="A135" s="257" t="s">
        <v>498</v>
      </c>
      <c r="B135" s="258" t="s">
        <v>497</v>
      </c>
      <c r="C135" s="258" t="s">
        <v>792</v>
      </c>
      <c r="D135" s="33" t="s">
        <v>549</v>
      </c>
      <c r="E135" s="33" t="s">
        <v>550</v>
      </c>
      <c r="F135" s="58" t="s">
        <v>798</v>
      </c>
      <c r="G135" s="106" t="s">
        <v>528</v>
      </c>
      <c r="H135" s="58" t="s">
        <v>559</v>
      </c>
      <c r="I135" s="106" t="s">
        <v>547</v>
      </c>
      <c r="J135" s="33" t="s">
        <v>542</v>
      </c>
      <c r="K135" s="58" t="s">
        <v>799</v>
      </c>
    </row>
    <row r="136" spans="1:11" ht="42" customHeight="1">
      <c r="A136" s="257" t="s">
        <v>478</v>
      </c>
      <c r="B136" s="258" t="s">
        <v>501</v>
      </c>
      <c r="C136" s="258" t="s">
        <v>742</v>
      </c>
      <c r="D136" s="33" t="s">
        <v>525</v>
      </c>
      <c r="E136" s="33" t="s">
        <v>526</v>
      </c>
      <c r="F136" s="58" t="s">
        <v>743</v>
      </c>
      <c r="G136" s="106" t="s">
        <v>528</v>
      </c>
      <c r="H136" s="58" t="s">
        <v>800</v>
      </c>
      <c r="I136" s="106" t="s">
        <v>574</v>
      </c>
      <c r="J136" s="33" t="s">
        <v>531</v>
      </c>
      <c r="K136" s="58" t="s">
        <v>745</v>
      </c>
    </row>
    <row r="137" spans="1:11" ht="42" customHeight="1">
      <c r="A137" s="257" t="s">
        <v>478</v>
      </c>
      <c r="B137" s="258" t="s">
        <v>501</v>
      </c>
      <c r="C137" s="258" t="s">
        <v>742</v>
      </c>
      <c r="D137" s="33" t="s">
        <v>525</v>
      </c>
      <c r="E137" s="33" t="s">
        <v>533</v>
      </c>
      <c r="F137" s="58" t="s">
        <v>749</v>
      </c>
      <c r="G137" s="106" t="s">
        <v>528</v>
      </c>
      <c r="H137" s="58" t="s">
        <v>559</v>
      </c>
      <c r="I137" s="106" t="s">
        <v>547</v>
      </c>
      <c r="J137" s="33" t="s">
        <v>542</v>
      </c>
      <c r="K137" s="58" t="s">
        <v>750</v>
      </c>
    </row>
    <row r="138" spans="1:11" ht="42" customHeight="1">
      <c r="A138" s="257" t="s">
        <v>478</v>
      </c>
      <c r="B138" s="258" t="s">
        <v>501</v>
      </c>
      <c r="C138" s="258" t="s">
        <v>742</v>
      </c>
      <c r="D138" s="33" t="s">
        <v>525</v>
      </c>
      <c r="E138" s="33" t="s">
        <v>533</v>
      </c>
      <c r="F138" s="58" t="s">
        <v>751</v>
      </c>
      <c r="G138" s="106" t="s">
        <v>545</v>
      </c>
      <c r="H138" s="58" t="s">
        <v>616</v>
      </c>
      <c r="I138" s="106" t="s">
        <v>547</v>
      </c>
      <c r="J138" s="33" t="s">
        <v>542</v>
      </c>
      <c r="K138" s="58" t="s">
        <v>750</v>
      </c>
    </row>
    <row r="139" spans="1:11" ht="42" customHeight="1">
      <c r="A139" s="257" t="s">
        <v>478</v>
      </c>
      <c r="B139" s="258" t="s">
        <v>501</v>
      </c>
      <c r="C139" s="258" t="s">
        <v>742</v>
      </c>
      <c r="D139" s="33" t="s">
        <v>525</v>
      </c>
      <c r="E139" s="33" t="s">
        <v>561</v>
      </c>
      <c r="F139" s="58" t="s">
        <v>752</v>
      </c>
      <c r="G139" s="106" t="s">
        <v>528</v>
      </c>
      <c r="H139" s="58" t="s">
        <v>559</v>
      </c>
      <c r="I139" s="106" t="s">
        <v>547</v>
      </c>
      <c r="J139" s="33" t="s">
        <v>542</v>
      </c>
      <c r="K139" s="58" t="s">
        <v>750</v>
      </c>
    </row>
    <row r="140" spans="1:11" ht="42" customHeight="1">
      <c r="A140" s="257" t="s">
        <v>478</v>
      </c>
      <c r="B140" s="258" t="s">
        <v>501</v>
      </c>
      <c r="C140" s="258" t="s">
        <v>742</v>
      </c>
      <c r="D140" s="33" t="s">
        <v>538</v>
      </c>
      <c r="E140" s="33" t="s">
        <v>543</v>
      </c>
      <c r="F140" s="58" t="s">
        <v>753</v>
      </c>
      <c r="G140" s="106" t="s">
        <v>545</v>
      </c>
      <c r="H140" s="58" t="s">
        <v>754</v>
      </c>
      <c r="I140" s="106" t="s">
        <v>547</v>
      </c>
      <c r="J140" s="33" t="s">
        <v>542</v>
      </c>
      <c r="K140" s="58" t="s">
        <v>750</v>
      </c>
    </row>
    <row r="141" spans="1:11" ht="42" customHeight="1">
      <c r="A141" s="257" t="s">
        <v>478</v>
      </c>
      <c r="B141" s="258" t="s">
        <v>501</v>
      </c>
      <c r="C141" s="258" t="s">
        <v>742</v>
      </c>
      <c r="D141" s="33" t="s">
        <v>538</v>
      </c>
      <c r="E141" s="33" t="s">
        <v>576</v>
      </c>
      <c r="F141" s="58" t="s">
        <v>755</v>
      </c>
      <c r="G141" s="106" t="s">
        <v>528</v>
      </c>
      <c r="H141" s="58" t="s">
        <v>756</v>
      </c>
      <c r="I141" s="106" t="s">
        <v>565</v>
      </c>
      <c r="J141" s="33" t="s">
        <v>531</v>
      </c>
      <c r="K141" s="58" t="s">
        <v>750</v>
      </c>
    </row>
    <row r="142" spans="1:11" ht="42" customHeight="1">
      <c r="A142" s="257" t="s">
        <v>478</v>
      </c>
      <c r="B142" s="258" t="s">
        <v>501</v>
      </c>
      <c r="C142" s="258" t="s">
        <v>742</v>
      </c>
      <c r="D142" s="33" t="s">
        <v>549</v>
      </c>
      <c r="E142" s="33" t="s">
        <v>550</v>
      </c>
      <c r="F142" s="58" t="s">
        <v>757</v>
      </c>
      <c r="G142" s="106" t="s">
        <v>545</v>
      </c>
      <c r="H142" s="58" t="s">
        <v>546</v>
      </c>
      <c r="I142" s="106" t="s">
        <v>547</v>
      </c>
      <c r="J142" s="33" t="s">
        <v>542</v>
      </c>
      <c r="K142" s="58" t="s">
        <v>750</v>
      </c>
    </row>
    <row r="143" spans="1:11" ht="42" customHeight="1">
      <c r="A143" s="257" t="s">
        <v>478</v>
      </c>
      <c r="B143" s="258" t="s">
        <v>501</v>
      </c>
      <c r="C143" s="258" t="s">
        <v>742</v>
      </c>
      <c r="D143" s="33" t="s">
        <v>549</v>
      </c>
      <c r="E143" s="33" t="s">
        <v>550</v>
      </c>
      <c r="F143" s="58" t="s">
        <v>758</v>
      </c>
      <c r="G143" s="106" t="s">
        <v>545</v>
      </c>
      <c r="H143" s="58" t="s">
        <v>546</v>
      </c>
      <c r="I143" s="106" t="s">
        <v>547</v>
      </c>
      <c r="J143" s="33" t="s">
        <v>542</v>
      </c>
      <c r="K143" s="58" t="s">
        <v>750</v>
      </c>
    </row>
    <row r="144" spans="1:11" ht="42" customHeight="1">
      <c r="A144" s="105" t="s">
        <v>102</v>
      </c>
      <c r="B144" s="35"/>
      <c r="C144" s="35"/>
      <c r="D144" s="35"/>
      <c r="E144" s="35"/>
      <c r="F144" s="35"/>
      <c r="G144" s="35"/>
      <c r="H144" s="35"/>
      <c r="I144" s="35"/>
      <c r="J144" s="35"/>
      <c r="K144" s="35"/>
    </row>
    <row r="145" spans="1:11" ht="42" customHeight="1">
      <c r="A145" s="257" t="s">
        <v>478</v>
      </c>
      <c r="B145" s="258" t="s">
        <v>479</v>
      </c>
      <c r="C145" s="258" t="s">
        <v>742</v>
      </c>
      <c r="D145" s="33" t="s">
        <v>525</v>
      </c>
      <c r="E145" s="33" t="s">
        <v>526</v>
      </c>
      <c r="F145" s="58" t="s">
        <v>743</v>
      </c>
      <c r="G145" s="106" t="s">
        <v>528</v>
      </c>
      <c r="H145" s="58" t="s">
        <v>801</v>
      </c>
      <c r="I145" s="106" t="s">
        <v>574</v>
      </c>
      <c r="J145" s="33" t="s">
        <v>531</v>
      </c>
      <c r="K145" s="58" t="s">
        <v>745</v>
      </c>
    </row>
    <row r="146" spans="1:11" ht="42" customHeight="1">
      <c r="A146" s="257" t="s">
        <v>478</v>
      </c>
      <c r="B146" s="258" t="s">
        <v>479</v>
      </c>
      <c r="C146" s="258" t="s">
        <v>742</v>
      </c>
      <c r="D146" s="33" t="s">
        <v>525</v>
      </c>
      <c r="E146" s="33" t="s">
        <v>526</v>
      </c>
      <c r="F146" s="58" t="s">
        <v>748</v>
      </c>
      <c r="G146" s="106" t="s">
        <v>528</v>
      </c>
      <c r="H146" s="58" t="s">
        <v>676</v>
      </c>
      <c r="I146" s="106" t="s">
        <v>574</v>
      </c>
      <c r="J146" s="33" t="s">
        <v>531</v>
      </c>
      <c r="K146" s="58" t="s">
        <v>745</v>
      </c>
    </row>
    <row r="147" spans="1:11" ht="42" customHeight="1">
      <c r="A147" s="257" t="s">
        <v>478</v>
      </c>
      <c r="B147" s="258" t="s">
        <v>479</v>
      </c>
      <c r="C147" s="258" t="s">
        <v>742</v>
      </c>
      <c r="D147" s="33" t="s">
        <v>525</v>
      </c>
      <c r="E147" s="33" t="s">
        <v>533</v>
      </c>
      <c r="F147" s="58" t="s">
        <v>749</v>
      </c>
      <c r="G147" s="106" t="s">
        <v>528</v>
      </c>
      <c r="H147" s="58" t="s">
        <v>559</v>
      </c>
      <c r="I147" s="106" t="s">
        <v>547</v>
      </c>
      <c r="J147" s="33" t="s">
        <v>542</v>
      </c>
      <c r="K147" s="58" t="s">
        <v>750</v>
      </c>
    </row>
    <row r="148" spans="1:11" ht="42" customHeight="1">
      <c r="A148" s="257" t="s">
        <v>478</v>
      </c>
      <c r="B148" s="258" t="s">
        <v>479</v>
      </c>
      <c r="C148" s="258" t="s">
        <v>742</v>
      </c>
      <c r="D148" s="33" t="s">
        <v>525</v>
      </c>
      <c r="E148" s="33" t="s">
        <v>533</v>
      </c>
      <c r="F148" s="58" t="s">
        <v>751</v>
      </c>
      <c r="G148" s="106" t="s">
        <v>545</v>
      </c>
      <c r="H148" s="58" t="s">
        <v>616</v>
      </c>
      <c r="I148" s="106" t="s">
        <v>547</v>
      </c>
      <c r="J148" s="33" t="s">
        <v>542</v>
      </c>
      <c r="K148" s="58" t="s">
        <v>750</v>
      </c>
    </row>
    <row r="149" spans="1:11" ht="42" customHeight="1">
      <c r="A149" s="257" t="s">
        <v>478</v>
      </c>
      <c r="B149" s="258" t="s">
        <v>479</v>
      </c>
      <c r="C149" s="258" t="s">
        <v>742</v>
      </c>
      <c r="D149" s="33" t="s">
        <v>525</v>
      </c>
      <c r="E149" s="33" t="s">
        <v>561</v>
      </c>
      <c r="F149" s="58" t="s">
        <v>752</v>
      </c>
      <c r="G149" s="106" t="s">
        <v>528</v>
      </c>
      <c r="H149" s="58" t="s">
        <v>559</v>
      </c>
      <c r="I149" s="106" t="s">
        <v>547</v>
      </c>
      <c r="J149" s="33" t="s">
        <v>542</v>
      </c>
      <c r="K149" s="58" t="s">
        <v>750</v>
      </c>
    </row>
    <row r="150" spans="1:11" ht="42" customHeight="1">
      <c r="A150" s="257" t="s">
        <v>478</v>
      </c>
      <c r="B150" s="258" t="s">
        <v>479</v>
      </c>
      <c r="C150" s="258" t="s">
        <v>742</v>
      </c>
      <c r="D150" s="33" t="s">
        <v>538</v>
      </c>
      <c r="E150" s="33" t="s">
        <v>543</v>
      </c>
      <c r="F150" s="58" t="s">
        <v>753</v>
      </c>
      <c r="G150" s="106" t="s">
        <v>545</v>
      </c>
      <c r="H150" s="58" t="s">
        <v>754</v>
      </c>
      <c r="I150" s="106" t="s">
        <v>547</v>
      </c>
      <c r="J150" s="33" t="s">
        <v>542</v>
      </c>
      <c r="K150" s="58" t="s">
        <v>750</v>
      </c>
    </row>
    <row r="151" spans="1:11" ht="42" customHeight="1">
      <c r="A151" s="257" t="s">
        <v>478</v>
      </c>
      <c r="B151" s="258" t="s">
        <v>479</v>
      </c>
      <c r="C151" s="258" t="s">
        <v>742</v>
      </c>
      <c r="D151" s="33" t="s">
        <v>538</v>
      </c>
      <c r="E151" s="33" t="s">
        <v>576</v>
      </c>
      <c r="F151" s="58" t="s">
        <v>755</v>
      </c>
      <c r="G151" s="106" t="s">
        <v>528</v>
      </c>
      <c r="H151" s="58" t="s">
        <v>756</v>
      </c>
      <c r="I151" s="106" t="s">
        <v>565</v>
      </c>
      <c r="J151" s="33" t="s">
        <v>531</v>
      </c>
      <c r="K151" s="58" t="s">
        <v>750</v>
      </c>
    </row>
    <row r="152" spans="1:11" ht="42" customHeight="1">
      <c r="A152" s="257" t="s">
        <v>478</v>
      </c>
      <c r="B152" s="258" t="s">
        <v>479</v>
      </c>
      <c r="C152" s="258" t="s">
        <v>742</v>
      </c>
      <c r="D152" s="33" t="s">
        <v>549</v>
      </c>
      <c r="E152" s="33" t="s">
        <v>550</v>
      </c>
      <c r="F152" s="58" t="s">
        <v>757</v>
      </c>
      <c r="G152" s="106" t="s">
        <v>545</v>
      </c>
      <c r="H152" s="58" t="s">
        <v>546</v>
      </c>
      <c r="I152" s="106" t="s">
        <v>547</v>
      </c>
      <c r="J152" s="33" t="s">
        <v>542</v>
      </c>
      <c r="K152" s="58" t="s">
        <v>750</v>
      </c>
    </row>
    <row r="153" spans="1:11" ht="42" customHeight="1">
      <c r="A153" s="257" t="s">
        <v>478</v>
      </c>
      <c r="B153" s="258" t="s">
        <v>479</v>
      </c>
      <c r="C153" s="258" t="s">
        <v>742</v>
      </c>
      <c r="D153" s="33" t="s">
        <v>549</v>
      </c>
      <c r="E153" s="33" t="s">
        <v>550</v>
      </c>
      <c r="F153" s="58" t="s">
        <v>758</v>
      </c>
      <c r="G153" s="106" t="s">
        <v>545</v>
      </c>
      <c r="H153" s="58" t="s">
        <v>546</v>
      </c>
      <c r="I153" s="106" t="s">
        <v>547</v>
      </c>
      <c r="J153" s="33" t="s">
        <v>542</v>
      </c>
      <c r="K153" s="58" t="s">
        <v>750</v>
      </c>
    </row>
    <row r="154" spans="1:11" ht="42" customHeight="1">
      <c r="A154" s="105" t="s">
        <v>114</v>
      </c>
      <c r="B154" s="35"/>
      <c r="C154" s="35"/>
      <c r="D154" s="35"/>
      <c r="E154" s="35"/>
      <c r="F154" s="35"/>
      <c r="G154" s="35"/>
      <c r="H154" s="35"/>
      <c r="I154" s="35"/>
      <c r="J154" s="35"/>
      <c r="K154" s="35"/>
    </row>
    <row r="155" spans="1:11" ht="42" customHeight="1">
      <c r="A155" s="257" t="s">
        <v>512</v>
      </c>
      <c r="B155" s="258" t="s">
        <v>511</v>
      </c>
      <c r="C155" s="258" t="s">
        <v>802</v>
      </c>
      <c r="D155" s="33" t="s">
        <v>525</v>
      </c>
      <c r="E155" s="33" t="s">
        <v>526</v>
      </c>
      <c r="F155" s="58" t="s">
        <v>689</v>
      </c>
      <c r="G155" s="106" t="s">
        <v>545</v>
      </c>
      <c r="H155" s="58" t="s">
        <v>803</v>
      </c>
      <c r="I155" s="106" t="s">
        <v>556</v>
      </c>
      <c r="J155" s="33" t="s">
        <v>531</v>
      </c>
      <c r="K155" s="58" t="s">
        <v>804</v>
      </c>
    </row>
    <row r="156" spans="1:11" ht="42" customHeight="1">
      <c r="A156" s="257" t="s">
        <v>512</v>
      </c>
      <c r="B156" s="258" t="s">
        <v>511</v>
      </c>
      <c r="C156" s="258" t="s">
        <v>802</v>
      </c>
      <c r="D156" s="33" t="s">
        <v>525</v>
      </c>
      <c r="E156" s="33" t="s">
        <v>526</v>
      </c>
      <c r="F156" s="58" t="s">
        <v>605</v>
      </c>
      <c r="G156" s="106" t="s">
        <v>528</v>
      </c>
      <c r="H156" s="58" t="s">
        <v>559</v>
      </c>
      <c r="I156" s="106" t="s">
        <v>547</v>
      </c>
      <c r="J156" s="33" t="s">
        <v>531</v>
      </c>
      <c r="K156" s="58" t="s">
        <v>606</v>
      </c>
    </row>
    <row r="157" spans="1:11" ht="42" customHeight="1">
      <c r="A157" s="257" t="s">
        <v>512</v>
      </c>
      <c r="B157" s="258" t="s">
        <v>511</v>
      </c>
      <c r="C157" s="258" t="s">
        <v>802</v>
      </c>
      <c r="D157" s="33" t="s">
        <v>525</v>
      </c>
      <c r="E157" s="33" t="s">
        <v>526</v>
      </c>
      <c r="F157" s="58" t="s">
        <v>607</v>
      </c>
      <c r="G157" s="106" t="s">
        <v>528</v>
      </c>
      <c r="H157" s="58" t="s">
        <v>608</v>
      </c>
      <c r="I157" s="106" t="s">
        <v>596</v>
      </c>
      <c r="J157" s="33" t="s">
        <v>531</v>
      </c>
      <c r="K157" s="58" t="s">
        <v>610</v>
      </c>
    </row>
    <row r="158" spans="1:11" ht="42" customHeight="1">
      <c r="A158" s="257" t="s">
        <v>512</v>
      </c>
      <c r="B158" s="258" t="s">
        <v>511</v>
      </c>
      <c r="C158" s="258" t="s">
        <v>802</v>
      </c>
      <c r="D158" s="33" t="s">
        <v>525</v>
      </c>
      <c r="E158" s="33" t="s">
        <v>526</v>
      </c>
      <c r="F158" s="58" t="s">
        <v>805</v>
      </c>
      <c r="G158" s="106" t="s">
        <v>528</v>
      </c>
      <c r="H158" s="58" t="s">
        <v>806</v>
      </c>
      <c r="I158" s="106" t="s">
        <v>598</v>
      </c>
      <c r="J158" s="33" t="s">
        <v>531</v>
      </c>
      <c r="K158" s="58" t="s">
        <v>807</v>
      </c>
    </row>
    <row r="159" spans="1:11" ht="42" customHeight="1">
      <c r="A159" s="257" t="s">
        <v>512</v>
      </c>
      <c r="B159" s="258" t="s">
        <v>511</v>
      </c>
      <c r="C159" s="258" t="s">
        <v>802</v>
      </c>
      <c r="D159" s="33" t="s">
        <v>525</v>
      </c>
      <c r="E159" s="33" t="s">
        <v>526</v>
      </c>
      <c r="F159" s="58" t="s">
        <v>771</v>
      </c>
      <c r="G159" s="106" t="s">
        <v>528</v>
      </c>
      <c r="H159" s="58" t="s">
        <v>808</v>
      </c>
      <c r="I159" s="106" t="s">
        <v>596</v>
      </c>
      <c r="J159" s="33" t="s">
        <v>531</v>
      </c>
      <c r="K159" s="58" t="s">
        <v>809</v>
      </c>
    </row>
    <row r="160" spans="1:11" ht="42" customHeight="1">
      <c r="A160" s="257" t="s">
        <v>512</v>
      </c>
      <c r="B160" s="258" t="s">
        <v>511</v>
      </c>
      <c r="C160" s="258" t="s">
        <v>802</v>
      </c>
      <c r="D160" s="33" t="s">
        <v>525</v>
      </c>
      <c r="E160" s="33" t="s">
        <v>533</v>
      </c>
      <c r="F160" s="58" t="s">
        <v>697</v>
      </c>
      <c r="G160" s="106" t="s">
        <v>545</v>
      </c>
      <c r="H160" s="58" t="s">
        <v>559</v>
      </c>
      <c r="I160" s="106" t="s">
        <v>547</v>
      </c>
      <c r="J160" s="33" t="s">
        <v>531</v>
      </c>
      <c r="K160" s="58" t="s">
        <v>558</v>
      </c>
    </row>
    <row r="161" spans="1:11" ht="42" customHeight="1">
      <c r="A161" s="257" t="s">
        <v>512</v>
      </c>
      <c r="B161" s="258" t="s">
        <v>511</v>
      </c>
      <c r="C161" s="258" t="s">
        <v>802</v>
      </c>
      <c r="D161" s="33" t="s">
        <v>525</v>
      </c>
      <c r="E161" s="33" t="s">
        <v>533</v>
      </c>
      <c r="F161" s="58" t="s">
        <v>611</v>
      </c>
      <c r="G161" s="106" t="s">
        <v>528</v>
      </c>
      <c r="H161" s="58" t="s">
        <v>612</v>
      </c>
      <c r="I161" s="106" t="s">
        <v>536</v>
      </c>
      <c r="J161" s="33" t="s">
        <v>531</v>
      </c>
      <c r="K161" s="58" t="s">
        <v>614</v>
      </c>
    </row>
    <row r="162" spans="1:11" ht="42" customHeight="1">
      <c r="A162" s="257" t="s">
        <v>512</v>
      </c>
      <c r="B162" s="258" t="s">
        <v>511</v>
      </c>
      <c r="C162" s="258" t="s">
        <v>802</v>
      </c>
      <c r="D162" s="33" t="s">
        <v>525</v>
      </c>
      <c r="E162" s="33" t="s">
        <v>533</v>
      </c>
      <c r="F162" s="58" t="s">
        <v>618</v>
      </c>
      <c r="G162" s="106" t="s">
        <v>528</v>
      </c>
      <c r="H162" s="58" t="s">
        <v>559</v>
      </c>
      <c r="I162" s="106" t="s">
        <v>547</v>
      </c>
      <c r="J162" s="33" t="s">
        <v>531</v>
      </c>
      <c r="K162" s="58" t="s">
        <v>619</v>
      </c>
    </row>
    <row r="163" spans="1:11" ht="42" customHeight="1">
      <c r="A163" s="257" t="s">
        <v>512</v>
      </c>
      <c r="B163" s="258" t="s">
        <v>511</v>
      </c>
      <c r="C163" s="258" t="s">
        <v>802</v>
      </c>
      <c r="D163" s="33" t="s">
        <v>525</v>
      </c>
      <c r="E163" s="33" t="s">
        <v>533</v>
      </c>
      <c r="F163" s="58" t="s">
        <v>810</v>
      </c>
      <c r="G163" s="106" t="s">
        <v>545</v>
      </c>
      <c r="H163" s="58" t="s">
        <v>811</v>
      </c>
      <c r="I163" s="106" t="s">
        <v>565</v>
      </c>
      <c r="J163" s="33" t="s">
        <v>531</v>
      </c>
      <c r="K163" s="58" t="s">
        <v>619</v>
      </c>
    </row>
    <row r="164" spans="1:11" ht="42" customHeight="1">
      <c r="A164" s="257" t="s">
        <v>512</v>
      </c>
      <c r="B164" s="258" t="s">
        <v>511</v>
      </c>
      <c r="C164" s="258" t="s">
        <v>802</v>
      </c>
      <c r="D164" s="33" t="s">
        <v>538</v>
      </c>
      <c r="E164" s="33" t="s">
        <v>543</v>
      </c>
      <c r="F164" s="58" t="s">
        <v>629</v>
      </c>
      <c r="G164" s="106" t="s">
        <v>545</v>
      </c>
      <c r="H164" s="58" t="s">
        <v>551</v>
      </c>
      <c r="I164" s="106" t="s">
        <v>547</v>
      </c>
      <c r="J164" s="33" t="s">
        <v>531</v>
      </c>
      <c r="K164" s="58" t="s">
        <v>629</v>
      </c>
    </row>
    <row r="165" spans="1:11" ht="42" customHeight="1">
      <c r="A165" s="257" t="s">
        <v>512</v>
      </c>
      <c r="B165" s="258" t="s">
        <v>511</v>
      </c>
      <c r="C165" s="258" t="s">
        <v>802</v>
      </c>
      <c r="D165" s="33" t="s">
        <v>538</v>
      </c>
      <c r="E165" s="33" t="s">
        <v>543</v>
      </c>
      <c r="F165" s="58" t="s">
        <v>812</v>
      </c>
      <c r="G165" s="106" t="s">
        <v>545</v>
      </c>
      <c r="H165" s="58" t="s">
        <v>813</v>
      </c>
      <c r="I165" s="106" t="s">
        <v>547</v>
      </c>
      <c r="J165" s="33" t="s">
        <v>531</v>
      </c>
      <c r="K165" s="58" t="s">
        <v>629</v>
      </c>
    </row>
    <row r="166" spans="1:11" ht="42" customHeight="1">
      <c r="A166" s="257" t="s">
        <v>512</v>
      </c>
      <c r="B166" s="258" t="s">
        <v>511</v>
      </c>
      <c r="C166" s="258" t="s">
        <v>802</v>
      </c>
      <c r="D166" s="33" t="s">
        <v>549</v>
      </c>
      <c r="E166" s="33" t="s">
        <v>550</v>
      </c>
      <c r="F166" s="58" t="s">
        <v>706</v>
      </c>
      <c r="G166" s="106" t="s">
        <v>545</v>
      </c>
      <c r="H166" s="58" t="s">
        <v>546</v>
      </c>
      <c r="I166" s="106" t="s">
        <v>547</v>
      </c>
      <c r="J166" s="33" t="s">
        <v>531</v>
      </c>
      <c r="K166" s="58" t="s">
        <v>814</v>
      </c>
    </row>
    <row r="167" spans="1:11" ht="42" customHeight="1">
      <c r="A167" s="257" t="s">
        <v>478</v>
      </c>
      <c r="B167" s="258" t="s">
        <v>510</v>
      </c>
      <c r="C167" s="258" t="s">
        <v>815</v>
      </c>
      <c r="D167" s="33" t="s">
        <v>525</v>
      </c>
      <c r="E167" s="33" t="s">
        <v>526</v>
      </c>
      <c r="F167" s="58" t="s">
        <v>743</v>
      </c>
      <c r="G167" s="106" t="s">
        <v>528</v>
      </c>
      <c r="H167" s="58" t="s">
        <v>816</v>
      </c>
      <c r="I167" s="106" t="s">
        <v>574</v>
      </c>
      <c r="J167" s="33" t="s">
        <v>531</v>
      </c>
      <c r="K167" s="58" t="s">
        <v>745</v>
      </c>
    </row>
    <row r="168" spans="1:11" ht="42" customHeight="1">
      <c r="A168" s="257" t="s">
        <v>478</v>
      </c>
      <c r="B168" s="258" t="s">
        <v>510</v>
      </c>
      <c r="C168" s="258" t="s">
        <v>815</v>
      </c>
      <c r="D168" s="33" t="s">
        <v>525</v>
      </c>
      <c r="E168" s="33" t="s">
        <v>533</v>
      </c>
      <c r="F168" s="58" t="s">
        <v>749</v>
      </c>
      <c r="G168" s="106" t="s">
        <v>528</v>
      </c>
      <c r="H168" s="58" t="s">
        <v>559</v>
      </c>
      <c r="I168" s="106" t="s">
        <v>547</v>
      </c>
      <c r="J168" s="33" t="s">
        <v>542</v>
      </c>
      <c r="K168" s="58" t="s">
        <v>750</v>
      </c>
    </row>
    <row r="169" spans="1:11" ht="42" customHeight="1">
      <c r="A169" s="257" t="s">
        <v>478</v>
      </c>
      <c r="B169" s="258" t="s">
        <v>510</v>
      </c>
      <c r="C169" s="258" t="s">
        <v>815</v>
      </c>
      <c r="D169" s="33" t="s">
        <v>525</v>
      </c>
      <c r="E169" s="33" t="s">
        <v>533</v>
      </c>
      <c r="F169" s="58" t="s">
        <v>751</v>
      </c>
      <c r="G169" s="106" t="s">
        <v>545</v>
      </c>
      <c r="H169" s="58" t="s">
        <v>616</v>
      </c>
      <c r="I169" s="106" t="s">
        <v>547</v>
      </c>
      <c r="J169" s="33" t="s">
        <v>542</v>
      </c>
      <c r="K169" s="58" t="s">
        <v>750</v>
      </c>
    </row>
    <row r="170" spans="1:11" ht="42" customHeight="1">
      <c r="A170" s="257" t="s">
        <v>478</v>
      </c>
      <c r="B170" s="258" t="s">
        <v>510</v>
      </c>
      <c r="C170" s="258" t="s">
        <v>815</v>
      </c>
      <c r="D170" s="33" t="s">
        <v>525</v>
      </c>
      <c r="E170" s="33" t="s">
        <v>561</v>
      </c>
      <c r="F170" s="58" t="s">
        <v>752</v>
      </c>
      <c r="G170" s="106" t="s">
        <v>528</v>
      </c>
      <c r="H170" s="58" t="s">
        <v>559</v>
      </c>
      <c r="I170" s="106" t="s">
        <v>547</v>
      </c>
      <c r="J170" s="33" t="s">
        <v>542</v>
      </c>
      <c r="K170" s="58" t="s">
        <v>750</v>
      </c>
    </row>
    <row r="171" spans="1:11" ht="42" customHeight="1">
      <c r="A171" s="257" t="s">
        <v>478</v>
      </c>
      <c r="B171" s="258" t="s">
        <v>510</v>
      </c>
      <c r="C171" s="258" t="s">
        <v>815</v>
      </c>
      <c r="D171" s="33" t="s">
        <v>538</v>
      </c>
      <c r="E171" s="33" t="s">
        <v>543</v>
      </c>
      <c r="F171" s="58" t="s">
        <v>753</v>
      </c>
      <c r="G171" s="106" t="s">
        <v>545</v>
      </c>
      <c r="H171" s="58" t="s">
        <v>754</v>
      </c>
      <c r="I171" s="106" t="s">
        <v>547</v>
      </c>
      <c r="J171" s="33" t="s">
        <v>542</v>
      </c>
      <c r="K171" s="58" t="s">
        <v>750</v>
      </c>
    </row>
    <row r="172" spans="1:11" ht="42" customHeight="1">
      <c r="A172" s="257" t="s">
        <v>478</v>
      </c>
      <c r="B172" s="258" t="s">
        <v>510</v>
      </c>
      <c r="C172" s="258" t="s">
        <v>815</v>
      </c>
      <c r="D172" s="33" t="s">
        <v>538</v>
      </c>
      <c r="E172" s="33" t="s">
        <v>576</v>
      </c>
      <c r="F172" s="58" t="s">
        <v>755</v>
      </c>
      <c r="G172" s="106" t="s">
        <v>528</v>
      </c>
      <c r="H172" s="58" t="s">
        <v>756</v>
      </c>
      <c r="I172" s="106" t="s">
        <v>565</v>
      </c>
      <c r="J172" s="33" t="s">
        <v>531</v>
      </c>
      <c r="K172" s="58" t="s">
        <v>750</v>
      </c>
    </row>
    <row r="173" spans="1:11" ht="42" customHeight="1">
      <c r="A173" s="257" t="s">
        <v>478</v>
      </c>
      <c r="B173" s="258" t="s">
        <v>510</v>
      </c>
      <c r="C173" s="258" t="s">
        <v>815</v>
      </c>
      <c r="D173" s="33" t="s">
        <v>549</v>
      </c>
      <c r="E173" s="33" t="s">
        <v>550</v>
      </c>
      <c r="F173" s="58" t="s">
        <v>757</v>
      </c>
      <c r="G173" s="106" t="s">
        <v>545</v>
      </c>
      <c r="H173" s="58" t="s">
        <v>546</v>
      </c>
      <c r="I173" s="106" t="s">
        <v>547</v>
      </c>
      <c r="J173" s="33" t="s">
        <v>542</v>
      </c>
      <c r="K173" s="58" t="s">
        <v>750</v>
      </c>
    </row>
    <row r="174" spans="1:11" ht="42" customHeight="1">
      <c r="A174" s="257" t="s">
        <v>478</v>
      </c>
      <c r="B174" s="258" t="s">
        <v>510</v>
      </c>
      <c r="C174" s="258" t="s">
        <v>815</v>
      </c>
      <c r="D174" s="33" t="s">
        <v>549</v>
      </c>
      <c r="E174" s="33" t="s">
        <v>550</v>
      </c>
      <c r="F174" s="58" t="s">
        <v>758</v>
      </c>
      <c r="G174" s="106" t="s">
        <v>545</v>
      </c>
      <c r="H174" s="58" t="s">
        <v>546</v>
      </c>
      <c r="I174" s="106" t="s">
        <v>547</v>
      </c>
      <c r="J174" s="33" t="s">
        <v>542</v>
      </c>
      <c r="K174" s="58" t="s">
        <v>750</v>
      </c>
    </row>
    <row r="175" spans="1:11" ht="42" customHeight="1">
      <c r="A175" s="257" t="s">
        <v>507</v>
      </c>
      <c r="B175" s="258" t="s">
        <v>506</v>
      </c>
      <c r="C175" s="258" t="s">
        <v>817</v>
      </c>
      <c r="D175" s="33" t="s">
        <v>525</v>
      </c>
      <c r="E175" s="33" t="s">
        <v>526</v>
      </c>
      <c r="F175" s="58" t="s">
        <v>818</v>
      </c>
      <c r="G175" s="106" t="s">
        <v>528</v>
      </c>
      <c r="H175" s="58" t="s">
        <v>727</v>
      </c>
      <c r="I175" s="106" t="s">
        <v>596</v>
      </c>
      <c r="J175" s="33" t="s">
        <v>531</v>
      </c>
      <c r="K175" s="58" t="s">
        <v>819</v>
      </c>
    </row>
    <row r="176" spans="1:11" ht="42" customHeight="1">
      <c r="A176" s="257" t="s">
        <v>507</v>
      </c>
      <c r="B176" s="258" t="s">
        <v>506</v>
      </c>
      <c r="C176" s="258" t="s">
        <v>817</v>
      </c>
      <c r="D176" s="33" t="s">
        <v>538</v>
      </c>
      <c r="E176" s="33" t="s">
        <v>543</v>
      </c>
      <c r="F176" s="58" t="s">
        <v>820</v>
      </c>
      <c r="G176" s="106" t="s">
        <v>528</v>
      </c>
      <c r="H176" s="58" t="s">
        <v>559</v>
      </c>
      <c r="I176" s="106" t="s">
        <v>821</v>
      </c>
      <c r="J176" s="33" t="s">
        <v>531</v>
      </c>
      <c r="K176" s="58" t="s">
        <v>822</v>
      </c>
    </row>
    <row r="177" spans="1:11" ht="42" customHeight="1">
      <c r="A177" s="257" t="s">
        <v>507</v>
      </c>
      <c r="B177" s="258" t="s">
        <v>506</v>
      </c>
      <c r="C177" s="258" t="s">
        <v>817</v>
      </c>
      <c r="D177" s="33" t="s">
        <v>549</v>
      </c>
      <c r="E177" s="33" t="s">
        <v>550</v>
      </c>
      <c r="F177" s="58" t="s">
        <v>823</v>
      </c>
      <c r="G177" s="106" t="s">
        <v>528</v>
      </c>
      <c r="H177" s="58" t="s">
        <v>546</v>
      </c>
      <c r="I177" s="106" t="s">
        <v>547</v>
      </c>
      <c r="J177" s="33" t="s">
        <v>542</v>
      </c>
      <c r="K177" s="58" t="s">
        <v>824</v>
      </c>
    </row>
    <row r="178" spans="1:11" ht="42" customHeight="1">
      <c r="A178" s="257" t="s">
        <v>509</v>
      </c>
      <c r="B178" s="258" t="s">
        <v>508</v>
      </c>
      <c r="C178" s="258" t="s">
        <v>825</v>
      </c>
      <c r="D178" s="33" t="s">
        <v>525</v>
      </c>
      <c r="E178" s="33" t="s">
        <v>526</v>
      </c>
      <c r="F178" s="58" t="s">
        <v>826</v>
      </c>
      <c r="G178" s="106" t="s">
        <v>528</v>
      </c>
      <c r="H178" s="58" t="s">
        <v>727</v>
      </c>
      <c r="I178" s="106" t="s">
        <v>827</v>
      </c>
      <c r="J178" s="33" t="s">
        <v>531</v>
      </c>
      <c r="K178" s="58" t="s">
        <v>828</v>
      </c>
    </row>
    <row r="179" spans="1:11" ht="42" customHeight="1">
      <c r="A179" s="257" t="s">
        <v>509</v>
      </c>
      <c r="B179" s="258" t="s">
        <v>508</v>
      </c>
      <c r="C179" s="258" t="s">
        <v>825</v>
      </c>
      <c r="D179" s="33" t="s">
        <v>525</v>
      </c>
      <c r="E179" s="33" t="s">
        <v>526</v>
      </c>
      <c r="F179" s="58" t="s">
        <v>829</v>
      </c>
      <c r="G179" s="106" t="s">
        <v>528</v>
      </c>
      <c r="H179" s="58" t="s">
        <v>644</v>
      </c>
      <c r="I179" s="106" t="s">
        <v>827</v>
      </c>
      <c r="J179" s="33" t="s">
        <v>531</v>
      </c>
      <c r="K179" s="58" t="s">
        <v>830</v>
      </c>
    </row>
    <row r="180" spans="1:11" ht="42" customHeight="1">
      <c r="A180" s="257" t="s">
        <v>509</v>
      </c>
      <c r="B180" s="258" t="s">
        <v>508</v>
      </c>
      <c r="C180" s="258" t="s">
        <v>825</v>
      </c>
      <c r="D180" s="33" t="s">
        <v>538</v>
      </c>
      <c r="E180" s="33" t="s">
        <v>543</v>
      </c>
      <c r="F180" s="58" t="s">
        <v>831</v>
      </c>
      <c r="G180" s="106" t="s">
        <v>545</v>
      </c>
      <c r="H180" s="58" t="s">
        <v>832</v>
      </c>
      <c r="I180" s="106" t="s">
        <v>547</v>
      </c>
      <c r="J180" s="33" t="s">
        <v>531</v>
      </c>
      <c r="K180" s="58" t="s">
        <v>833</v>
      </c>
    </row>
    <row r="181" spans="1:11" ht="42" customHeight="1">
      <c r="A181" s="257" t="s">
        <v>509</v>
      </c>
      <c r="B181" s="258" t="s">
        <v>508</v>
      </c>
      <c r="C181" s="258" t="s">
        <v>825</v>
      </c>
      <c r="D181" s="33" t="s">
        <v>549</v>
      </c>
      <c r="E181" s="33" t="s">
        <v>550</v>
      </c>
      <c r="F181" s="58" t="s">
        <v>834</v>
      </c>
      <c r="G181" s="106" t="s">
        <v>545</v>
      </c>
      <c r="H181" s="58" t="s">
        <v>546</v>
      </c>
      <c r="I181" s="106" t="s">
        <v>547</v>
      </c>
      <c r="J181" s="33" t="s">
        <v>531</v>
      </c>
      <c r="K181" s="58" t="s">
        <v>835</v>
      </c>
    </row>
    <row r="182" spans="1:11" ht="42" customHeight="1">
      <c r="A182" s="105" t="s">
        <v>100</v>
      </c>
      <c r="B182" s="35"/>
      <c r="C182" s="35"/>
      <c r="D182" s="35"/>
      <c r="E182" s="35"/>
      <c r="F182" s="35"/>
      <c r="G182" s="35"/>
      <c r="H182" s="35"/>
      <c r="I182" s="35"/>
      <c r="J182" s="35"/>
      <c r="K182" s="35"/>
    </row>
    <row r="183" spans="1:11" ht="42" customHeight="1">
      <c r="A183" s="257" t="s">
        <v>478</v>
      </c>
      <c r="B183" s="258" t="s">
        <v>477</v>
      </c>
      <c r="C183" s="258" t="s">
        <v>742</v>
      </c>
      <c r="D183" s="33" t="s">
        <v>525</v>
      </c>
      <c r="E183" s="33" t="s">
        <v>526</v>
      </c>
      <c r="F183" s="58" t="s">
        <v>743</v>
      </c>
      <c r="G183" s="106" t="s">
        <v>528</v>
      </c>
      <c r="H183" s="58" t="s">
        <v>836</v>
      </c>
      <c r="I183" s="106" t="s">
        <v>574</v>
      </c>
      <c r="J183" s="33" t="s">
        <v>531</v>
      </c>
      <c r="K183" s="58" t="s">
        <v>745</v>
      </c>
    </row>
    <row r="184" spans="1:11" ht="42" customHeight="1">
      <c r="A184" s="257" t="s">
        <v>478</v>
      </c>
      <c r="B184" s="258" t="s">
        <v>477</v>
      </c>
      <c r="C184" s="258" t="s">
        <v>742</v>
      </c>
      <c r="D184" s="33" t="s">
        <v>525</v>
      </c>
      <c r="E184" s="33" t="s">
        <v>533</v>
      </c>
      <c r="F184" s="58" t="s">
        <v>749</v>
      </c>
      <c r="G184" s="106" t="s">
        <v>528</v>
      </c>
      <c r="H184" s="58" t="s">
        <v>559</v>
      </c>
      <c r="I184" s="106" t="s">
        <v>547</v>
      </c>
      <c r="J184" s="33" t="s">
        <v>542</v>
      </c>
      <c r="K184" s="58" t="s">
        <v>750</v>
      </c>
    </row>
    <row r="185" spans="1:11" ht="42" customHeight="1">
      <c r="A185" s="257" t="s">
        <v>478</v>
      </c>
      <c r="B185" s="258" t="s">
        <v>477</v>
      </c>
      <c r="C185" s="258" t="s">
        <v>742</v>
      </c>
      <c r="D185" s="33" t="s">
        <v>525</v>
      </c>
      <c r="E185" s="33" t="s">
        <v>533</v>
      </c>
      <c r="F185" s="58" t="s">
        <v>751</v>
      </c>
      <c r="G185" s="106" t="s">
        <v>545</v>
      </c>
      <c r="H185" s="58" t="s">
        <v>616</v>
      </c>
      <c r="I185" s="106" t="s">
        <v>547</v>
      </c>
      <c r="J185" s="33" t="s">
        <v>542</v>
      </c>
      <c r="K185" s="58" t="s">
        <v>750</v>
      </c>
    </row>
    <row r="186" spans="1:11" ht="42" customHeight="1">
      <c r="A186" s="257" t="s">
        <v>478</v>
      </c>
      <c r="B186" s="258" t="s">
        <v>477</v>
      </c>
      <c r="C186" s="258" t="s">
        <v>742</v>
      </c>
      <c r="D186" s="33" t="s">
        <v>525</v>
      </c>
      <c r="E186" s="33" t="s">
        <v>561</v>
      </c>
      <c r="F186" s="58" t="s">
        <v>752</v>
      </c>
      <c r="G186" s="106" t="s">
        <v>528</v>
      </c>
      <c r="H186" s="58" t="s">
        <v>559</v>
      </c>
      <c r="I186" s="106" t="s">
        <v>547</v>
      </c>
      <c r="J186" s="33" t="s">
        <v>542</v>
      </c>
      <c r="K186" s="58" t="s">
        <v>750</v>
      </c>
    </row>
    <row r="187" spans="1:11" ht="42" customHeight="1">
      <c r="A187" s="257" t="s">
        <v>478</v>
      </c>
      <c r="B187" s="258" t="s">
        <v>477</v>
      </c>
      <c r="C187" s="258" t="s">
        <v>742</v>
      </c>
      <c r="D187" s="33" t="s">
        <v>538</v>
      </c>
      <c r="E187" s="33" t="s">
        <v>543</v>
      </c>
      <c r="F187" s="58" t="s">
        <v>753</v>
      </c>
      <c r="G187" s="106" t="s">
        <v>545</v>
      </c>
      <c r="H187" s="58" t="s">
        <v>754</v>
      </c>
      <c r="I187" s="106" t="s">
        <v>547</v>
      </c>
      <c r="J187" s="33" t="s">
        <v>542</v>
      </c>
      <c r="K187" s="58" t="s">
        <v>750</v>
      </c>
    </row>
    <row r="188" spans="1:11" ht="42" customHeight="1">
      <c r="A188" s="257" t="s">
        <v>478</v>
      </c>
      <c r="B188" s="258" t="s">
        <v>477</v>
      </c>
      <c r="C188" s="258" t="s">
        <v>742</v>
      </c>
      <c r="D188" s="33" t="s">
        <v>538</v>
      </c>
      <c r="E188" s="33" t="s">
        <v>576</v>
      </c>
      <c r="F188" s="58" t="s">
        <v>755</v>
      </c>
      <c r="G188" s="106" t="s">
        <v>528</v>
      </c>
      <c r="H188" s="58" t="s">
        <v>756</v>
      </c>
      <c r="I188" s="106" t="s">
        <v>565</v>
      </c>
      <c r="J188" s="33" t="s">
        <v>531</v>
      </c>
      <c r="K188" s="58" t="s">
        <v>750</v>
      </c>
    </row>
    <row r="189" spans="1:11" ht="42" customHeight="1">
      <c r="A189" s="257" t="s">
        <v>478</v>
      </c>
      <c r="B189" s="258" t="s">
        <v>477</v>
      </c>
      <c r="C189" s="258" t="s">
        <v>742</v>
      </c>
      <c r="D189" s="33" t="s">
        <v>549</v>
      </c>
      <c r="E189" s="33" t="s">
        <v>550</v>
      </c>
      <c r="F189" s="58" t="s">
        <v>757</v>
      </c>
      <c r="G189" s="106" t="s">
        <v>545</v>
      </c>
      <c r="H189" s="58" t="s">
        <v>546</v>
      </c>
      <c r="I189" s="106" t="s">
        <v>547</v>
      </c>
      <c r="J189" s="33" t="s">
        <v>542</v>
      </c>
      <c r="K189" s="58" t="s">
        <v>750</v>
      </c>
    </row>
    <row r="190" spans="1:11" ht="42" customHeight="1">
      <c r="A190" s="257" t="s">
        <v>478</v>
      </c>
      <c r="B190" s="258" t="s">
        <v>477</v>
      </c>
      <c r="C190" s="258" t="s">
        <v>742</v>
      </c>
      <c r="D190" s="33" t="s">
        <v>549</v>
      </c>
      <c r="E190" s="33" t="s">
        <v>550</v>
      </c>
      <c r="F190" s="58" t="s">
        <v>758</v>
      </c>
      <c r="G190" s="106" t="s">
        <v>545</v>
      </c>
      <c r="H190" s="58" t="s">
        <v>546</v>
      </c>
      <c r="I190" s="106" t="s">
        <v>547</v>
      </c>
      <c r="J190" s="33" t="s">
        <v>542</v>
      </c>
      <c r="K190" s="58" t="s">
        <v>750</v>
      </c>
    </row>
    <row r="191" spans="1:11" ht="42" customHeight="1">
      <c r="A191" s="105" t="s">
        <v>104</v>
      </c>
      <c r="B191" s="35"/>
      <c r="C191" s="35"/>
      <c r="D191" s="35"/>
      <c r="E191" s="35"/>
      <c r="F191" s="35"/>
      <c r="G191" s="35"/>
      <c r="H191" s="35"/>
      <c r="I191" s="35"/>
      <c r="J191" s="35"/>
      <c r="K191" s="35"/>
    </row>
    <row r="192" spans="1:11" ht="42" customHeight="1">
      <c r="A192" s="257" t="s">
        <v>478</v>
      </c>
      <c r="B192" s="258" t="s">
        <v>480</v>
      </c>
      <c r="C192" s="258" t="s">
        <v>742</v>
      </c>
      <c r="D192" s="33" t="s">
        <v>525</v>
      </c>
      <c r="E192" s="33" t="s">
        <v>526</v>
      </c>
      <c r="F192" s="58" t="s">
        <v>743</v>
      </c>
      <c r="G192" s="106" t="s">
        <v>528</v>
      </c>
      <c r="H192" s="58" t="s">
        <v>837</v>
      </c>
      <c r="I192" s="106" t="s">
        <v>574</v>
      </c>
      <c r="J192" s="33" t="s">
        <v>531</v>
      </c>
      <c r="K192" s="58" t="s">
        <v>745</v>
      </c>
    </row>
    <row r="193" spans="1:11" ht="42" customHeight="1">
      <c r="A193" s="257" t="s">
        <v>478</v>
      </c>
      <c r="B193" s="258" t="s">
        <v>480</v>
      </c>
      <c r="C193" s="258" t="s">
        <v>742</v>
      </c>
      <c r="D193" s="33" t="s">
        <v>525</v>
      </c>
      <c r="E193" s="33" t="s">
        <v>533</v>
      </c>
      <c r="F193" s="58" t="s">
        <v>749</v>
      </c>
      <c r="G193" s="106" t="s">
        <v>528</v>
      </c>
      <c r="H193" s="58" t="s">
        <v>559</v>
      </c>
      <c r="I193" s="106" t="s">
        <v>547</v>
      </c>
      <c r="J193" s="33" t="s">
        <v>542</v>
      </c>
      <c r="K193" s="58" t="s">
        <v>750</v>
      </c>
    </row>
    <row r="194" spans="1:11" ht="42" customHeight="1">
      <c r="A194" s="257" t="s">
        <v>478</v>
      </c>
      <c r="B194" s="258" t="s">
        <v>480</v>
      </c>
      <c r="C194" s="258" t="s">
        <v>742</v>
      </c>
      <c r="D194" s="33" t="s">
        <v>525</v>
      </c>
      <c r="E194" s="33" t="s">
        <v>533</v>
      </c>
      <c r="F194" s="58" t="s">
        <v>751</v>
      </c>
      <c r="G194" s="106" t="s">
        <v>545</v>
      </c>
      <c r="H194" s="58" t="s">
        <v>616</v>
      </c>
      <c r="I194" s="106" t="s">
        <v>547</v>
      </c>
      <c r="J194" s="33" t="s">
        <v>542</v>
      </c>
      <c r="K194" s="58" t="s">
        <v>750</v>
      </c>
    </row>
    <row r="195" spans="1:11" ht="42" customHeight="1">
      <c r="A195" s="257" t="s">
        <v>478</v>
      </c>
      <c r="B195" s="258" t="s">
        <v>480</v>
      </c>
      <c r="C195" s="258" t="s">
        <v>742</v>
      </c>
      <c r="D195" s="33" t="s">
        <v>525</v>
      </c>
      <c r="E195" s="33" t="s">
        <v>561</v>
      </c>
      <c r="F195" s="58" t="s">
        <v>752</v>
      </c>
      <c r="G195" s="106" t="s">
        <v>528</v>
      </c>
      <c r="H195" s="58" t="s">
        <v>559</v>
      </c>
      <c r="I195" s="106" t="s">
        <v>547</v>
      </c>
      <c r="J195" s="33" t="s">
        <v>542</v>
      </c>
      <c r="K195" s="58" t="s">
        <v>750</v>
      </c>
    </row>
    <row r="196" spans="1:11" ht="42" customHeight="1">
      <c r="A196" s="257" t="s">
        <v>478</v>
      </c>
      <c r="B196" s="258" t="s">
        <v>480</v>
      </c>
      <c r="C196" s="258" t="s">
        <v>742</v>
      </c>
      <c r="D196" s="33" t="s">
        <v>538</v>
      </c>
      <c r="E196" s="33" t="s">
        <v>543</v>
      </c>
      <c r="F196" s="58" t="s">
        <v>753</v>
      </c>
      <c r="G196" s="106" t="s">
        <v>545</v>
      </c>
      <c r="H196" s="58" t="s">
        <v>754</v>
      </c>
      <c r="I196" s="106" t="s">
        <v>547</v>
      </c>
      <c r="J196" s="33" t="s">
        <v>542</v>
      </c>
      <c r="K196" s="58" t="s">
        <v>750</v>
      </c>
    </row>
    <row r="197" spans="1:11" ht="42" customHeight="1">
      <c r="A197" s="257" t="s">
        <v>478</v>
      </c>
      <c r="B197" s="258" t="s">
        <v>480</v>
      </c>
      <c r="C197" s="258" t="s">
        <v>742</v>
      </c>
      <c r="D197" s="33" t="s">
        <v>538</v>
      </c>
      <c r="E197" s="33" t="s">
        <v>576</v>
      </c>
      <c r="F197" s="58" t="s">
        <v>755</v>
      </c>
      <c r="G197" s="106" t="s">
        <v>528</v>
      </c>
      <c r="H197" s="58" t="s">
        <v>756</v>
      </c>
      <c r="I197" s="106" t="s">
        <v>565</v>
      </c>
      <c r="J197" s="33" t="s">
        <v>531</v>
      </c>
      <c r="K197" s="58" t="s">
        <v>750</v>
      </c>
    </row>
    <row r="198" spans="1:11" ht="42" customHeight="1">
      <c r="A198" s="257" t="s">
        <v>478</v>
      </c>
      <c r="B198" s="258" t="s">
        <v>480</v>
      </c>
      <c r="C198" s="258" t="s">
        <v>742</v>
      </c>
      <c r="D198" s="33" t="s">
        <v>549</v>
      </c>
      <c r="E198" s="33" t="s">
        <v>550</v>
      </c>
      <c r="F198" s="58" t="s">
        <v>757</v>
      </c>
      <c r="G198" s="106" t="s">
        <v>545</v>
      </c>
      <c r="H198" s="58" t="s">
        <v>546</v>
      </c>
      <c r="I198" s="106" t="s">
        <v>547</v>
      </c>
      <c r="J198" s="33" t="s">
        <v>542</v>
      </c>
      <c r="K198" s="58" t="s">
        <v>750</v>
      </c>
    </row>
    <row r="199" spans="1:11" ht="42" customHeight="1">
      <c r="A199" s="257" t="s">
        <v>478</v>
      </c>
      <c r="B199" s="258" t="s">
        <v>480</v>
      </c>
      <c r="C199" s="258" t="s">
        <v>742</v>
      </c>
      <c r="D199" s="33" t="s">
        <v>549</v>
      </c>
      <c r="E199" s="33" t="s">
        <v>550</v>
      </c>
      <c r="F199" s="58" t="s">
        <v>758</v>
      </c>
      <c r="G199" s="106" t="s">
        <v>545</v>
      </c>
      <c r="H199" s="58" t="s">
        <v>546</v>
      </c>
      <c r="I199" s="106" t="s">
        <v>547</v>
      </c>
      <c r="J199" s="33" t="s">
        <v>542</v>
      </c>
      <c r="K199" s="58" t="s">
        <v>750</v>
      </c>
    </row>
    <row r="200" spans="1:11" ht="42" customHeight="1">
      <c r="A200" s="257" t="s">
        <v>482</v>
      </c>
      <c r="B200" s="258" t="s">
        <v>481</v>
      </c>
      <c r="C200" s="258" t="s">
        <v>838</v>
      </c>
      <c r="D200" s="33" t="s">
        <v>525</v>
      </c>
      <c r="E200" s="33" t="s">
        <v>526</v>
      </c>
      <c r="F200" s="58" t="s">
        <v>689</v>
      </c>
      <c r="G200" s="106" t="s">
        <v>545</v>
      </c>
      <c r="H200" s="58" t="s">
        <v>839</v>
      </c>
      <c r="I200" s="106" t="s">
        <v>840</v>
      </c>
      <c r="J200" s="33" t="s">
        <v>531</v>
      </c>
      <c r="K200" s="58" t="s">
        <v>691</v>
      </c>
    </row>
    <row r="201" spans="1:11" ht="52.5" customHeight="1">
      <c r="A201" s="257" t="s">
        <v>482</v>
      </c>
      <c r="B201" s="258" t="s">
        <v>481</v>
      </c>
      <c r="C201" s="258" t="s">
        <v>838</v>
      </c>
      <c r="D201" s="33" t="s">
        <v>525</v>
      </c>
      <c r="E201" s="33" t="s">
        <v>526</v>
      </c>
      <c r="F201" s="58" t="s">
        <v>605</v>
      </c>
      <c r="G201" s="106" t="s">
        <v>545</v>
      </c>
      <c r="H201" s="58" t="s">
        <v>841</v>
      </c>
      <c r="I201" s="106" t="s">
        <v>547</v>
      </c>
      <c r="J201" s="33" t="s">
        <v>531</v>
      </c>
      <c r="K201" s="58" t="s">
        <v>842</v>
      </c>
    </row>
    <row r="202" spans="1:11" ht="42" customHeight="1">
      <c r="A202" s="257" t="s">
        <v>482</v>
      </c>
      <c r="B202" s="258" t="s">
        <v>481</v>
      </c>
      <c r="C202" s="258" t="s">
        <v>838</v>
      </c>
      <c r="D202" s="33" t="s">
        <v>525</v>
      </c>
      <c r="E202" s="33" t="s">
        <v>526</v>
      </c>
      <c r="F202" s="58" t="s">
        <v>607</v>
      </c>
      <c r="G202" s="106" t="s">
        <v>545</v>
      </c>
      <c r="H202" s="58" t="s">
        <v>676</v>
      </c>
      <c r="I202" s="106" t="s">
        <v>609</v>
      </c>
      <c r="J202" s="33" t="s">
        <v>531</v>
      </c>
      <c r="K202" s="58" t="s">
        <v>693</v>
      </c>
    </row>
    <row r="203" spans="1:11" ht="54" customHeight="1">
      <c r="A203" s="257" t="s">
        <v>482</v>
      </c>
      <c r="B203" s="258" t="s">
        <v>481</v>
      </c>
      <c r="C203" s="258" t="s">
        <v>838</v>
      </c>
      <c r="D203" s="33" t="s">
        <v>525</v>
      </c>
      <c r="E203" s="33" t="s">
        <v>526</v>
      </c>
      <c r="F203" s="58" t="s">
        <v>694</v>
      </c>
      <c r="G203" s="106" t="s">
        <v>545</v>
      </c>
      <c r="H203" s="58" t="s">
        <v>841</v>
      </c>
      <c r="I203" s="106" t="s">
        <v>547</v>
      </c>
      <c r="J203" s="33" t="s">
        <v>531</v>
      </c>
      <c r="K203" s="58" t="s">
        <v>843</v>
      </c>
    </row>
    <row r="204" spans="1:11" ht="42" customHeight="1">
      <c r="A204" s="257" t="s">
        <v>482</v>
      </c>
      <c r="B204" s="258" t="s">
        <v>481</v>
      </c>
      <c r="C204" s="258" t="s">
        <v>838</v>
      </c>
      <c r="D204" s="33" t="s">
        <v>525</v>
      </c>
      <c r="E204" s="33" t="s">
        <v>533</v>
      </c>
      <c r="F204" s="58" t="s">
        <v>611</v>
      </c>
      <c r="G204" s="106" t="s">
        <v>563</v>
      </c>
      <c r="H204" s="58" t="s">
        <v>612</v>
      </c>
      <c r="I204" s="106" t="s">
        <v>547</v>
      </c>
      <c r="J204" s="33" t="s">
        <v>531</v>
      </c>
      <c r="K204" s="58" t="s">
        <v>696</v>
      </c>
    </row>
    <row r="205" spans="1:11" ht="60" customHeight="1">
      <c r="A205" s="257" t="s">
        <v>482</v>
      </c>
      <c r="B205" s="258" t="s">
        <v>481</v>
      </c>
      <c r="C205" s="258" t="s">
        <v>838</v>
      </c>
      <c r="D205" s="33" t="s">
        <v>525</v>
      </c>
      <c r="E205" s="33" t="s">
        <v>533</v>
      </c>
      <c r="F205" s="58" t="s">
        <v>615</v>
      </c>
      <c r="G205" s="106" t="s">
        <v>563</v>
      </c>
      <c r="H205" s="58" t="s">
        <v>612</v>
      </c>
      <c r="I205" s="106" t="s">
        <v>547</v>
      </c>
      <c r="J205" s="33" t="s">
        <v>531</v>
      </c>
      <c r="K205" s="58" t="s">
        <v>844</v>
      </c>
    </row>
    <row r="206" spans="1:11" ht="60" customHeight="1">
      <c r="A206" s="257" t="s">
        <v>482</v>
      </c>
      <c r="B206" s="258" t="s">
        <v>481</v>
      </c>
      <c r="C206" s="258" t="s">
        <v>838</v>
      </c>
      <c r="D206" s="33" t="s">
        <v>538</v>
      </c>
      <c r="E206" s="33" t="s">
        <v>543</v>
      </c>
      <c r="F206" s="58" t="s">
        <v>701</v>
      </c>
      <c r="G206" s="106" t="s">
        <v>545</v>
      </c>
      <c r="H206" s="58" t="s">
        <v>559</v>
      </c>
      <c r="I206" s="106" t="s">
        <v>547</v>
      </c>
      <c r="J206" s="33" t="s">
        <v>531</v>
      </c>
      <c r="K206" s="58" t="s">
        <v>845</v>
      </c>
    </row>
    <row r="207" spans="1:11" ht="60" customHeight="1">
      <c r="A207" s="257" t="s">
        <v>482</v>
      </c>
      <c r="B207" s="258" t="s">
        <v>481</v>
      </c>
      <c r="C207" s="258" t="s">
        <v>838</v>
      </c>
      <c r="D207" s="33" t="s">
        <v>538</v>
      </c>
      <c r="E207" s="33" t="s">
        <v>543</v>
      </c>
      <c r="F207" s="58" t="s">
        <v>703</v>
      </c>
      <c r="G207" s="106" t="s">
        <v>545</v>
      </c>
      <c r="H207" s="58" t="s">
        <v>559</v>
      </c>
      <c r="I207" s="106" t="s">
        <v>547</v>
      </c>
      <c r="J207" s="33" t="s">
        <v>531</v>
      </c>
      <c r="K207" s="58" t="s">
        <v>846</v>
      </c>
    </row>
    <row r="208" spans="1:11" ht="60" customHeight="1">
      <c r="A208" s="257" t="s">
        <v>482</v>
      </c>
      <c r="B208" s="258" t="s">
        <v>481</v>
      </c>
      <c r="C208" s="258" t="s">
        <v>838</v>
      </c>
      <c r="D208" s="33" t="s">
        <v>538</v>
      </c>
      <c r="E208" s="33" t="s">
        <v>543</v>
      </c>
      <c r="F208" s="58" t="s">
        <v>629</v>
      </c>
      <c r="G208" s="106" t="s">
        <v>545</v>
      </c>
      <c r="H208" s="58" t="s">
        <v>559</v>
      </c>
      <c r="I208" s="106" t="s">
        <v>547</v>
      </c>
      <c r="J208" s="33" t="s">
        <v>531</v>
      </c>
      <c r="K208" s="58" t="s">
        <v>847</v>
      </c>
    </row>
    <row r="209" spans="1:11" ht="60" customHeight="1">
      <c r="A209" s="257" t="s">
        <v>482</v>
      </c>
      <c r="B209" s="258" t="s">
        <v>481</v>
      </c>
      <c r="C209" s="258" t="s">
        <v>838</v>
      </c>
      <c r="D209" s="33" t="s">
        <v>538</v>
      </c>
      <c r="E209" s="33" t="s">
        <v>576</v>
      </c>
      <c r="F209" s="58" t="s">
        <v>631</v>
      </c>
      <c r="G209" s="106" t="s">
        <v>528</v>
      </c>
      <c r="H209" s="58" t="s">
        <v>632</v>
      </c>
      <c r="I209" s="106" t="s">
        <v>565</v>
      </c>
      <c r="J209" s="33" t="s">
        <v>531</v>
      </c>
      <c r="K209" s="58" t="s">
        <v>633</v>
      </c>
    </row>
    <row r="210" spans="1:11" ht="60" customHeight="1">
      <c r="A210" s="257" t="s">
        <v>482</v>
      </c>
      <c r="B210" s="258" t="s">
        <v>481</v>
      </c>
      <c r="C210" s="258" t="s">
        <v>838</v>
      </c>
      <c r="D210" s="33" t="s">
        <v>549</v>
      </c>
      <c r="E210" s="33" t="s">
        <v>550</v>
      </c>
      <c r="F210" s="58" t="s">
        <v>706</v>
      </c>
      <c r="G210" s="106" t="s">
        <v>545</v>
      </c>
      <c r="H210" s="58" t="s">
        <v>546</v>
      </c>
      <c r="I210" s="106" t="s">
        <v>547</v>
      </c>
      <c r="J210" s="33" t="s">
        <v>531</v>
      </c>
      <c r="K210" s="58" t="s">
        <v>848</v>
      </c>
    </row>
  </sheetData>
  <mergeCells count="83">
    <mergeCell ref="A192:A199"/>
    <mergeCell ref="B192:B199"/>
    <mergeCell ref="C192:C199"/>
    <mergeCell ref="A200:A210"/>
    <mergeCell ref="B200:B210"/>
    <mergeCell ref="C200:C210"/>
    <mergeCell ref="A178:A181"/>
    <mergeCell ref="B178:B181"/>
    <mergeCell ref="C178:C181"/>
    <mergeCell ref="A183:A190"/>
    <mergeCell ref="B183:B190"/>
    <mergeCell ref="C183:C190"/>
    <mergeCell ref="A167:A174"/>
    <mergeCell ref="B167:B174"/>
    <mergeCell ref="C167:C174"/>
    <mergeCell ref="A175:A177"/>
    <mergeCell ref="B175:B177"/>
    <mergeCell ref="C175:C177"/>
    <mergeCell ref="A145:A153"/>
    <mergeCell ref="B145:B153"/>
    <mergeCell ref="C145:C153"/>
    <mergeCell ref="A155:A166"/>
    <mergeCell ref="B155:B166"/>
    <mergeCell ref="C155:C166"/>
    <mergeCell ref="A133:A135"/>
    <mergeCell ref="B133:B135"/>
    <mergeCell ref="C133:C135"/>
    <mergeCell ref="A136:A143"/>
    <mergeCell ref="B136:B143"/>
    <mergeCell ref="C136:C143"/>
    <mergeCell ref="A109:A121"/>
    <mergeCell ref="B109:B121"/>
    <mergeCell ref="C109:C121"/>
    <mergeCell ref="A123:A131"/>
    <mergeCell ref="B123:B131"/>
    <mergeCell ref="C123:C131"/>
    <mergeCell ref="A101:A104"/>
    <mergeCell ref="B101:B104"/>
    <mergeCell ref="C101:C104"/>
    <mergeCell ref="A105:A108"/>
    <mergeCell ref="B105:B108"/>
    <mergeCell ref="C105:C108"/>
    <mergeCell ref="A86:A90"/>
    <mergeCell ref="B86:B90"/>
    <mergeCell ref="C86:C90"/>
    <mergeCell ref="A91:A100"/>
    <mergeCell ref="B91:B100"/>
    <mergeCell ref="C91:C100"/>
    <mergeCell ref="A78:A81"/>
    <mergeCell ref="B78:B81"/>
    <mergeCell ref="C78:C81"/>
    <mergeCell ref="A82:A85"/>
    <mergeCell ref="B82:B85"/>
    <mergeCell ref="C82:C85"/>
    <mergeCell ref="A57:A61"/>
    <mergeCell ref="B57:B61"/>
    <mergeCell ref="C57:C61"/>
    <mergeCell ref="A62:A76"/>
    <mergeCell ref="B62:B76"/>
    <mergeCell ref="C62:C76"/>
    <mergeCell ref="A41:A47"/>
    <mergeCell ref="B41:B47"/>
    <mergeCell ref="C41:C47"/>
    <mergeCell ref="A48:A55"/>
    <mergeCell ref="B48:B55"/>
    <mergeCell ref="C48:C55"/>
    <mergeCell ref="A23:A27"/>
    <mergeCell ref="B23:B27"/>
    <mergeCell ref="C23:C27"/>
    <mergeCell ref="A28:A40"/>
    <mergeCell ref="B28:B40"/>
    <mergeCell ref="C28:C40"/>
    <mergeCell ref="A13:A19"/>
    <mergeCell ref="B13:B19"/>
    <mergeCell ref="C13:C19"/>
    <mergeCell ref="A20:A22"/>
    <mergeCell ref="B20:B22"/>
    <mergeCell ref="C20:C22"/>
    <mergeCell ref="A2:K2"/>
    <mergeCell ref="A3:I3"/>
    <mergeCell ref="A8:A12"/>
    <mergeCell ref="B8:B12"/>
    <mergeCell ref="C8:C12"/>
  </mergeCells>
  <phoneticPr fontId="56" type="noConversion"/>
  <printOptions horizontalCentered="1"/>
  <pageMargins left="0.96" right="0.96" top="0.72" bottom="0.72" header="0" footer="0"/>
  <pageSetup paperSize="9" scale="69" orientation="landscape"/>
  <headerFooter>
    <oddHeader>&amp;L&amp;C&amp;R</oddHeader>
    <oddFooter>&amp;L&amp;C&amp;R</oddFooter>
    <evenHeader>&amp;L&amp;C&amp;R</evenHeader>
    <evenFooter>&amp;L&amp;C&amp;R</evenFooter>
  </headerFooter>
</worksheet>
</file>

<file path=xl/worksheets/sheet12.xml><?xml version="1.0" encoding="utf-8"?>
<worksheet xmlns="http://schemas.openxmlformats.org/spreadsheetml/2006/main" xmlns:r="http://schemas.openxmlformats.org/officeDocument/2006/relationships">
  <sheetPr>
    <outlinePr summaryRight="0"/>
    <pageSetUpPr fitToPage="1"/>
  </sheetPr>
  <dimension ref="A1:K8"/>
  <sheetViews>
    <sheetView showZeros="0" workbookViewId="0">
      <pane xSplit="2" ySplit="6" topLeftCell="C7" activePane="bottomRight" state="frozen"/>
      <selection activeCell="C24" sqref="C24"/>
      <selection pane="topRight" activeCell="C24" sqref="C24"/>
      <selection pane="bottomLeft" activeCell="C24" sqref="C24"/>
      <selection pane="bottomRight" activeCell="A8" sqref="A8"/>
    </sheetView>
  </sheetViews>
  <sheetFormatPr defaultColWidth="9.125" defaultRowHeight="12" customHeight="1"/>
  <cols>
    <col min="1" max="1" width="34.25" customWidth="1"/>
    <col min="2" max="3" width="29" customWidth="1"/>
    <col min="4" max="6" width="23.625" customWidth="1"/>
    <col min="7" max="7" width="11.25" customWidth="1"/>
    <col min="8" max="8" width="25.125" customWidth="1"/>
    <col min="9" max="9" width="15.625" customWidth="1"/>
    <col min="10" max="10" width="13.375" customWidth="1"/>
    <col min="11" max="11" width="18.875" customWidth="1"/>
  </cols>
  <sheetData>
    <row r="1" spans="1:11" ht="18" customHeight="1">
      <c r="K1" s="99"/>
    </row>
    <row r="2" spans="1:11" ht="39.75" customHeight="1">
      <c r="A2" s="260" t="s">
        <v>67</v>
      </c>
      <c r="B2" s="260"/>
      <c r="C2" s="260"/>
      <c r="D2" s="260"/>
      <c r="E2" s="260"/>
      <c r="F2" s="260"/>
      <c r="G2" s="260"/>
      <c r="H2" s="260"/>
      <c r="I2" s="260"/>
      <c r="J2" s="260"/>
      <c r="K2" s="260"/>
    </row>
    <row r="3" spans="1:11" ht="17.25" customHeight="1">
      <c r="A3" s="259" t="str">
        <f>"部门名称："&amp;"大理经济技术开发区教育管理办公室"</f>
        <v>部门名称：大理经济技术开发区教育管理办公室</v>
      </c>
      <c r="B3" s="195"/>
      <c r="C3" s="195"/>
      <c r="D3" s="195"/>
      <c r="E3" s="195"/>
      <c r="F3" s="195"/>
      <c r="G3" s="195"/>
      <c r="H3" s="195"/>
      <c r="I3" s="195"/>
    </row>
    <row r="4" spans="1:11" ht="44.25" customHeight="1">
      <c r="A4" s="107" t="s">
        <v>514</v>
      </c>
      <c r="B4" s="107" t="s">
        <v>258</v>
      </c>
      <c r="C4" s="107" t="s">
        <v>515</v>
      </c>
      <c r="D4" s="107" t="s">
        <v>516</v>
      </c>
      <c r="E4" s="107" t="s">
        <v>517</v>
      </c>
      <c r="F4" s="107" t="s">
        <v>518</v>
      </c>
      <c r="G4" s="66" t="s">
        <v>519</v>
      </c>
      <c r="H4" s="107" t="s">
        <v>520</v>
      </c>
      <c r="I4" s="66" t="s">
        <v>521</v>
      </c>
      <c r="J4" s="66" t="s">
        <v>522</v>
      </c>
      <c r="K4" s="107" t="s">
        <v>523</v>
      </c>
    </row>
    <row r="5" spans="1:11" ht="18.75" customHeight="1">
      <c r="A5" s="103">
        <v>1</v>
      </c>
      <c r="B5" s="103">
        <v>2</v>
      </c>
      <c r="C5" s="103">
        <v>3</v>
      </c>
      <c r="D5" s="103">
        <v>4</v>
      </c>
      <c r="E5" s="103">
        <v>5</v>
      </c>
      <c r="F5" s="103">
        <v>6</v>
      </c>
      <c r="G5" s="103">
        <v>7</v>
      </c>
      <c r="H5" s="103">
        <v>8</v>
      </c>
      <c r="I5" s="103">
        <v>9</v>
      </c>
      <c r="J5" s="103">
        <v>10</v>
      </c>
      <c r="K5" s="103">
        <v>11</v>
      </c>
    </row>
    <row r="6" spans="1:11" ht="23.45" customHeight="1">
      <c r="A6" s="103" t="s">
        <v>627</v>
      </c>
      <c r="B6" s="108"/>
      <c r="C6" s="108"/>
      <c r="D6" s="108"/>
      <c r="E6" s="108"/>
      <c r="F6" s="103"/>
      <c r="G6" s="31"/>
      <c r="H6" s="103"/>
      <c r="I6" s="31"/>
      <c r="J6" s="31"/>
      <c r="K6" s="103"/>
    </row>
    <row r="7" spans="1:11" ht="21" customHeight="1">
      <c r="A7" s="69"/>
      <c r="B7" s="109"/>
      <c r="C7" s="109"/>
      <c r="D7" s="109"/>
      <c r="E7" s="109"/>
      <c r="F7" s="69"/>
      <c r="G7" s="109"/>
      <c r="H7" s="69"/>
      <c r="I7" s="109"/>
      <c r="J7" s="109"/>
      <c r="K7" s="69"/>
    </row>
    <row r="8" spans="1:11" ht="21.2" customHeight="1">
      <c r="A8" s="69" t="s">
        <v>945</v>
      </c>
      <c r="B8" s="109"/>
      <c r="C8" s="109"/>
      <c r="D8" s="109"/>
      <c r="E8" s="109"/>
      <c r="F8" s="69"/>
      <c r="G8" s="109"/>
      <c r="H8" s="69"/>
      <c r="I8" s="109"/>
      <c r="J8" s="109"/>
      <c r="K8" s="69"/>
    </row>
  </sheetData>
  <mergeCells count="2">
    <mergeCell ref="A3:I3"/>
    <mergeCell ref="A2:K2"/>
  </mergeCells>
  <phoneticPr fontId="56" type="noConversion"/>
  <printOptions horizontalCentered="1"/>
  <pageMargins left="0.96" right="0.96" top="0.72" bottom="0.72" header="0" footer="0"/>
  <pageSetup paperSize="9" scale="69" orientation="landscape"/>
  <headerFooter>
    <oddHeader>&amp;L&amp;C&amp;R</oddHeader>
    <oddFooter>&amp;L&amp;C&amp;R</oddFooter>
    <evenHeader>&amp;L&amp;C&amp;R</evenHeader>
    <evenFooter>&amp;L&amp;C&amp;R</evenFooter>
  </headerFooter>
</worksheet>
</file>

<file path=xl/worksheets/sheet13.xml><?xml version="1.0" encoding="utf-8"?>
<worksheet xmlns="http://schemas.openxmlformats.org/spreadsheetml/2006/main" xmlns:r="http://schemas.openxmlformats.org/officeDocument/2006/relationships">
  <sheetPr>
    <outlinePr summaryRight="0"/>
    <pageSetUpPr fitToPage="1"/>
  </sheetPr>
  <dimension ref="A1:J10"/>
  <sheetViews>
    <sheetView showZeros="0" workbookViewId="0">
      <pane xSplit="2" ySplit="7" topLeftCell="C8" activePane="bottomRight" state="frozen"/>
      <selection activeCell="C24" sqref="C24"/>
      <selection pane="topRight" activeCell="C24" sqref="C24"/>
      <selection pane="bottomLeft" activeCell="C24" sqref="C24"/>
      <selection pane="bottomRight" activeCell="A11" sqref="A11"/>
    </sheetView>
  </sheetViews>
  <sheetFormatPr defaultColWidth="9.125" defaultRowHeight="14.25" customHeight="1"/>
  <cols>
    <col min="1" max="1" width="38.375" customWidth="1"/>
    <col min="2" max="2" width="14" customWidth="1"/>
    <col min="3" max="3" width="36.5" customWidth="1"/>
    <col min="4" max="4" width="17.125" customWidth="1"/>
    <col min="5" max="5" width="14.25" customWidth="1"/>
    <col min="6" max="10" width="17.125" customWidth="1"/>
  </cols>
  <sheetData>
    <row r="1" spans="1:10" ht="12" customHeight="1">
      <c r="A1" s="110">
        <v>1</v>
      </c>
      <c r="B1" s="111">
        <v>0</v>
      </c>
      <c r="C1" s="110">
        <v>1</v>
      </c>
      <c r="D1" s="112"/>
      <c r="E1" s="112"/>
      <c r="F1" s="112"/>
      <c r="G1" s="113"/>
      <c r="H1" s="112"/>
      <c r="I1" s="112"/>
      <c r="J1" s="113"/>
    </row>
    <row r="2" spans="1:10" ht="42" customHeight="1">
      <c r="A2" s="261" t="s">
        <v>68</v>
      </c>
      <c r="B2" s="261"/>
      <c r="C2" s="261"/>
      <c r="D2" s="261"/>
      <c r="E2" s="261"/>
      <c r="F2" s="261"/>
      <c r="G2" s="261"/>
      <c r="H2" s="261"/>
      <c r="I2" s="261"/>
      <c r="J2" s="261"/>
    </row>
    <row r="3" spans="1:10" ht="13.5" customHeight="1">
      <c r="A3" s="255" t="str">
        <f>"部门名称："&amp;"大理经济技术开发区教育管理办公室"</f>
        <v>部门名称：大理经济技术开发区教育管理办公室</v>
      </c>
      <c r="B3" s="255" t="s">
        <v>850</v>
      </c>
      <c r="C3" s="264"/>
      <c r="D3" s="112"/>
      <c r="E3" s="112"/>
      <c r="F3" s="112"/>
      <c r="G3" s="113"/>
      <c r="H3" s="112"/>
      <c r="I3" s="112"/>
      <c r="J3" s="114" t="s">
        <v>1</v>
      </c>
    </row>
    <row r="4" spans="1:10" ht="22.5" customHeight="1">
      <c r="A4" s="232" t="s">
        <v>257</v>
      </c>
      <c r="B4" s="262" t="s">
        <v>239</v>
      </c>
      <c r="C4" s="232"/>
      <c r="D4" s="226" t="s">
        <v>78</v>
      </c>
      <c r="E4" s="226" t="s">
        <v>240</v>
      </c>
      <c r="F4" s="226"/>
      <c r="G4" s="226"/>
      <c r="H4" s="226" t="s">
        <v>241</v>
      </c>
      <c r="I4" s="226"/>
      <c r="J4" s="226"/>
    </row>
    <row r="5" spans="1:10" ht="22.5" customHeight="1">
      <c r="A5" s="232"/>
      <c r="B5" s="115" t="s">
        <v>116</v>
      </c>
      <c r="C5" s="66" t="s">
        <v>117</v>
      </c>
      <c r="D5" s="226"/>
      <c r="E5" s="67" t="s">
        <v>80</v>
      </c>
      <c r="F5" s="67" t="s">
        <v>124</v>
      </c>
      <c r="G5" s="67" t="s">
        <v>125</v>
      </c>
      <c r="H5" s="67" t="s">
        <v>80</v>
      </c>
      <c r="I5" s="67" t="s">
        <v>124</v>
      </c>
      <c r="J5" s="67" t="s">
        <v>125</v>
      </c>
    </row>
    <row r="6" spans="1:10" ht="18.75" customHeight="1">
      <c r="A6" s="116">
        <v>1</v>
      </c>
      <c r="B6" s="117" t="s">
        <v>655</v>
      </c>
      <c r="C6" s="116">
        <v>3</v>
      </c>
      <c r="D6" s="32" t="s">
        <v>245</v>
      </c>
      <c r="E6" s="32" t="s">
        <v>246</v>
      </c>
      <c r="F6" s="32">
        <v>6</v>
      </c>
      <c r="G6" s="32">
        <v>7</v>
      </c>
      <c r="H6" s="32" t="s">
        <v>851</v>
      </c>
      <c r="I6" s="32">
        <v>9</v>
      </c>
      <c r="J6" s="32">
        <v>10</v>
      </c>
    </row>
    <row r="7" spans="1:10" ht="21" customHeight="1">
      <c r="A7" s="118" t="s">
        <v>946</v>
      </c>
      <c r="B7" s="118"/>
      <c r="C7" s="118"/>
      <c r="D7" s="9"/>
      <c r="E7" s="9"/>
      <c r="F7" s="9"/>
      <c r="G7" s="9"/>
      <c r="H7" s="9"/>
      <c r="I7" s="9"/>
      <c r="J7" s="9"/>
    </row>
    <row r="8" spans="1:10" ht="21" customHeight="1">
      <c r="A8" s="33"/>
      <c r="B8" s="33"/>
      <c r="C8" s="33"/>
      <c r="D8" s="6"/>
      <c r="E8" s="6"/>
      <c r="F8" s="6"/>
      <c r="G8" s="6"/>
      <c r="H8" s="6"/>
      <c r="I8" s="6"/>
      <c r="J8" s="6"/>
    </row>
    <row r="9" spans="1:10" ht="18.75" customHeight="1">
      <c r="A9" s="263" t="s">
        <v>78</v>
      </c>
      <c r="B9" s="263" t="s">
        <v>199</v>
      </c>
      <c r="C9" s="263" t="s">
        <v>199</v>
      </c>
      <c r="D9" s="9"/>
      <c r="E9" s="9"/>
      <c r="F9" s="9"/>
      <c r="G9" s="9"/>
      <c r="H9" s="9"/>
      <c r="I9" s="9"/>
      <c r="J9" s="9"/>
    </row>
    <row r="10" spans="1:10" ht="14.25" customHeight="1">
      <c r="A10" s="182" t="s">
        <v>945</v>
      </c>
    </row>
  </sheetData>
  <mergeCells count="8">
    <mergeCell ref="H4:J4"/>
    <mergeCell ref="A2:J2"/>
    <mergeCell ref="B4:C4"/>
    <mergeCell ref="A9:C9"/>
    <mergeCell ref="A4:A5"/>
    <mergeCell ref="A3:C3"/>
    <mergeCell ref="D4:D5"/>
    <mergeCell ref="E4:G4"/>
  </mergeCells>
  <phoneticPr fontId="56" type="noConversion"/>
  <printOptions horizontalCentered="1"/>
  <pageMargins left="0.37" right="0.37" top="0.56000000000000005" bottom="0.56000000000000005" header="0.48" footer="0.48"/>
  <pageSetup paperSize="9" scale="98" orientation="landscape"/>
  <headerFooter>
    <oddHeader>&amp;L&amp;C&amp;R</oddHeader>
    <oddFooter>&amp;L&amp;C&amp;R</oddFooter>
    <evenHeader>&amp;L&amp;C&amp;R</evenHeader>
    <evenFooter>&amp;L&amp;C&amp;R</evenFooter>
  </headerFooter>
</worksheet>
</file>

<file path=xl/worksheets/sheet14.xml><?xml version="1.0" encoding="utf-8"?>
<worksheet xmlns="http://schemas.openxmlformats.org/spreadsheetml/2006/main" xmlns:r="http://schemas.openxmlformats.org/officeDocument/2006/relationships">
  <sheetPr>
    <outlinePr summaryRight="0"/>
    <pageSetUpPr fitToPage="1"/>
  </sheetPr>
  <dimension ref="A1:X28"/>
  <sheetViews>
    <sheetView showZeros="0" workbookViewId="0">
      <pane xSplit="3" ySplit="7" topLeftCell="D8" activePane="bottomRight" state="frozen"/>
      <selection activeCell="C24" sqref="C24"/>
      <selection pane="topRight" activeCell="C24" sqref="C24"/>
      <selection pane="bottomLeft" activeCell="C24" sqref="C24"/>
      <selection pane="bottomRight" activeCell="G15" sqref="G15"/>
    </sheetView>
  </sheetViews>
  <sheetFormatPr defaultColWidth="9.125" defaultRowHeight="14.25" customHeight="1"/>
  <cols>
    <col min="1" max="1" width="32.625" customWidth="1"/>
    <col min="2" max="2" width="34.375" customWidth="1"/>
    <col min="3" max="3" width="35.25" customWidth="1"/>
    <col min="4" max="4" width="7.75" customWidth="1"/>
    <col min="5" max="5" width="11.125" customWidth="1"/>
    <col min="6" max="6" width="17.125" customWidth="1"/>
    <col min="7" max="17" width="20" customWidth="1"/>
    <col min="18" max="24" width="19.875" customWidth="1"/>
  </cols>
  <sheetData>
    <row r="1" spans="1:24" ht="15.75" customHeight="1">
      <c r="Q1" s="99"/>
      <c r="R1" s="99"/>
      <c r="S1" s="99"/>
      <c r="T1" s="99"/>
      <c r="U1" s="99"/>
      <c r="V1" s="99"/>
      <c r="W1" s="99"/>
      <c r="X1" s="99"/>
    </row>
    <row r="2" spans="1:24" ht="41.25" customHeight="1">
      <c r="A2" s="261" t="s">
        <v>69</v>
      </c>
      <c r="B2" s="261"/>
      <c r="C2" s="261"/>
      <c r="D2" s="261"/>
      <c r="E2" s="261"/>
      <c r="F2" s="261"/>
      <c r="G2" s="261"/>
      <c r="H2" s="261"/>
      <c r="I2" s="261"/>
      <c r="J2" s="261"/>
      <c r="K2" s="261"/>
      <c r="L2" s="261"/>
      <c r="M2" s="261"/>
      <c r="N2" s="261"/>
      <c r="O2" s="261"/>
      <c r="P2" s="261"/>
      <c r="Q2" s="261"/>
      <c r="R2" s="261"/>
      <c r="S2" s="261"/>
      <c r="T2" s="261"/>
      <c r="U2" s="261"/>
      <c r="V2" s="261"/>
      <c r="W2" s="261"/>
      <c r="X2" s="261"/>
    </row>
    <row r="3" spans="1:24" ht="18.75" customHeight="1">
      <c r="A3" s="119" t="str">
        <f>"部门名称："&amp;"大理经济技术开发区教育管理办公室"</f>
        <v>部门名称：大理经济技术开发区教育管理办公室</v>
      </c>
      <c r="B3" s="63"/>
      <c r="C3" s="63"/>
      <c r="D3" s="63"/>
      <c r="E3" s="63"/>
      <c r="F3" s="63"/>
      <c r="G3" s="63"/>
      <c r="H3" s="63"/>
      <c r="I3" s="63"/>
      <c r="J3" s="63"/>
      <c r="K3" s="63"/>
      <c r="L3" s="63"/>
      <c r="M3" s="63"/>
      <c r="N3" s="63"/>
      <c r="O3" s="63"/>
      <c r="P3" s="63"/>
      <c r="Q3" s="120"/>
      <c r="R3" s="64"/>
      <c r="S3" s="64"/>
      <c r="T3" s="64"/>
      <c r="U3" s="64"/>
      <c r="V3" s="64"/>
      <c r="W3" s="64"/>
      <c r="X3" s="121" t="s">
        <v>1</v>
      </c>
    </row>
    <row r="4" spans="1:24" ht="15.75" customHeight="1">
      <c r="A4" s="265" t="s">
        <v>514</v>
      </c>
      <c r="B4" s="265" t="s">
        <v>852</v>
      </c>
      <c r="C4" s="265" t="s">
        <v>853</v>
      </c>
      <c r="D4" s="265" t="s">
        <v>854</v>
      </c>
      <c r="E4" s="265" t="s">
        <v>855</v>
      </c>
      <c r="F4" s="265" t="s">
        <v>856</v>
      </c>
      <c r="G4" s="265" t="s">
        <v>78</v>
      </c>
      <c r="H4" s="265" t="s">
        <v>79</v>
      </c>
      <c r="I4" s="265"/>
      <c r="J4" s="265"/>
      <c r="K4" s="265"/>
      <c r="L4" s="239"/>
      <c r="M4" s="265"/>
      <c r="N4" s="265"/>
      <c r="O4" s="232"/>
      <c r="P4" s="265"/>
      <c r="Q4" s="239"/>
      <c r="R4" s="232"/>
      <c r="S4" s="265" t="s">
        <v>47</v>
      </c>
      <c r="T4" s="265"/>
      <c r="U4" s="265"/>
      <c r="V4" s="265"/>
      <c r="W4" s="265"/>
      <c r="X4" s="265"/>
    </row>
    <row r="5" spans="1:24" ht="17.25" customHeight="1">
      <c r="A5" s="265"/>
      <c r="B5" s="265"/>
      <c r="C5" s="265"/>
      <c r="D5" s="265"/>
      <c r="E5" s="265"/>
      <c r="F5" s="265"/>
      <c r="G5" s="265"/>
      <c r="H5" s="265" t="s">
        <v>80</v>
      </c>
      <c r="I5" s="265" t="s">
        <v>81</v>
      </c>
      <c r="J5" s="265" t="s">
        <v>82</v>
      </c>
      <c r="K5" s="265" t="s">
        <v>83</v>
      </c>
      <c r="L5" s="265" t="s">
        <v>84</v>
      </c>
      <c r="M5" s="265" t="s">
        <v>85</v>
      </c>
      <c r="N5" s="265"/>
      <c r="O5" s="232"/>
      <c r="P5" s="265"/>
      <c r="Q5" s="239"/>
      <c r="R5" s="232"/>
      <c r="S5" s="265" t="s">
        <v>80</v>
      </c>
      <c r="T5" s="265" t="s">
        <v>81</v>
      </c>
      <c r="U5" s="265" t="s">
        <v>82</v>
      </c>
      <c r="V5" s="265" t="s">
        <v>83</v>
      </c>
      <c r="W5" s="265" t="s">
        <v>84</v>
      </c>
      <c r="X5" s="265" t="s">
        <v>85</v>
      </c>
    </row>
    <row r="6" spans="1:24" ht="54" customHeight="1">
      <c r="A6" s="265"/>
      <c r="B6" s="265"/>
      <c r="C6" s="265"/>
      <c r="D6" s="265"/>
      <c r="E6" s="265"/>
      <c r="F6" s="265"/>
      <c r="G6" s="265"/>
      <c r="H6" s="265"/>
      <c r="I6" s="265" t="s">
        <v>80</v>
      </c>
      <c r="J6" s="265"/>
      <c r="K6" s="265"/>
      <c r="L6" s="265"/>
      <c r="M6" s="107" t="s">
        <v>80</v>
      </c>
      <c r="N6" s="107" t="s">
        <v>87</v>
      </c>
      <c r="O6" s="66" t="s">
        <v>88</v>
      </c>
      <c r="P6" s="107" t="s">
        <v>89</v>
      </c>
      <c r="Q6" s="74" t="s">
        <v>90</v>
      </c>
      <c r="R6" s="66" t="s">
        <v>91</v>
      </c>
      <c r="S6" s="265"/>
      <c r="T6" s="265"/>
      <c r="U6" s="265"/>
      <c r="V6" s="265"/>
      <c r="W6" s="265"/>
      <c r="X6" s="265"/>
    </row>
    <row r="7" spans="1:24" ht="18" customHeight="1">
      <c r="A7" s="32">
        <v>1</v>
      </c>
      <c r="B7" s="32">
        <v>2</v>
      </c>
      <c r="C7" s="32">
        <v>3</v>
      </c>
      <c r="D7" s="32">
        <v>4</v>
      </c>
      <c r="E7" s="32">
        <v>5</v>
      </c>
      <c r="F7" s="32">
        <v>6</v>
      </c>
      <c r="G7" s="32" t="s">
        <v>857</v>
      </c>
      <c r="H7" s="32" t="s">
        <v>858</v>
      </c>
      <c r="I7" s="32">
        <v>9</v>
      </c>
      <c r="J7" s="32">
        <v>10</v>
      </c>
      <c r="K7" s="32">
        <v>11</v>
      </c>
      <c r="L7" s="32">
        <v>12</v>
      </c>
      <c r="M7" s="32" t="s">
        <v>859</v>
      </c>
      <c r="N7" s="32">
        <v>14</v>
      </c>
      <c r="O7" s="32">
        <v>15</v>
      </c>
      <c r="P7" s="32">
        <v>16</v>
      </c>
      <c r="Q7" s="32">
        <v>17</v>
      </c>
      <c r="R7" s="32">
        <v>18</v>
      </c>
      <c r="S7" s="32" t="s">
        <v>274</v>
      </c>
      <c r="T7" s="32">
        <v>20</v>
      </c>
      <c r="U7" s="32">
        <v>21</v>
      </c>
      <c r="V7" s="32">
        <v>22</v>
      </c>
      <c r="W7" s="32">
        <v>23</v>
      </c>
      <c r="X7" s="32">
        <v>24</v>
      </c>
    </row>
    <row r="8" spans="1:24" ht="21" customHeight="1">
      <c r="A8" s="122" t="s">
        <v>97</v>
      </c>
      <c r="B8" s="58"/>
      <c r="C8" s="58"/>
      <c r="D8" s="58"/>
      <c r="E8" s="123"/>
      <c r="F8" s="9">
        <v>101170</v>
      </c>
      <c r="G8" s="9">
        <v>2180170</v>
      </c>
      <c r="H8" s="9">
        <v>2180170</v>
      </c>
      <c r="I8" s="9">
        <v>2180170</v>
      </c>
      <c r="J8" s="9"/>
      <c r="K8" s="9"/>
      <c r="L8" s="9"/>
      <c r="M8" s="9"/>
      <c r="N8" s="9"/>
      <c r="O8" s="9"/>
      <c r="P8" s="9"/>
      <c r="Q8" s="9"/>
      <c r="R8" s="9"/>
      <c r="S8" s="9"/>
      <c r="T8" s="9"/>
      <c r="U8" s="9"/>
      <c r="V8" s="9"/>
      <c r="W8" s="9"/>
      <c r="X8" s="9"/>
    </row>
    <row r="9" spans="1:24" ht="21" customHeight="1">
      <c r="A9" s="124" t="s">
        <v>97</v>
      </c>
      <c r="B9" s="58"/>
      <c r="C9" s="58"/>
      <c r="D9" s="58"/>
      <c r="E9" s="125"/>
      <c r="F9" s="9">
        <v>31000</v>
      </c>
      <c r="G9" s="9">
        <v>2110000</v>
      </c>
      <c r="H9" s="9">
        <v>2110000</v>
      </c>
      <c r="I9" s="9">
        <v>2110000</v>
      </c>
      <c r="J9" s="9"/>
      <c r="K9" s="9"/>
      <c r="L9" s="9"/>
      <c r="M9" s="9"/>
      <c r="N9" s="9"/>
      <c r="O9" s="9"/>
      <c r="P9" s="9"/>
      <c r="Q9" s="9"/>
      <c r="R9" s="9"/>
      <c r="S9" s="6"/>
      <c r="T9" s="6"/>
      <c r="U9" s="6"/>
      <c r="V9" s="6"/>
      <c r="W9" s="6"/>
      <c r="X9" s="6"/>
    </row>
    <row r="10" spans="1:24" ht="21" customHeight="1">
      <c r="A10" s="126" t="s">
        <v>457</v>
      </c>
      <c r="B10" s="58" t="s">
        <v>860</v>
      </c>
      <c r="C10" s="58" t="s">
        <v>861</v>
      </c>
      <c r="D10" s="58" t="s">
        <v>862</v>
      </c>
      <c r="E10" s="125">
        <v>4</v>
      </c>
      <c r="F10" s="6">
        <v>20000</v>
      </c>
      <c r="G10" s="6">
        <v>20000</v>
      </c>
      <c r="H10" s="6">
        <v>20000</v>
      </c>
      <c r="I10" s="6">
        <v>20000</v>
      </c>
      <c r="J10" s="6"/>
      <c r="K10" s="6"/>
      <c r="L10" s="6"/>
      <c r="M10" s="6"/>
      <c r="N10" s="6"/>
      <c r="O10" s="6"/>
      <c r="P10" s="6"/>
      <c r="Q10" s="6"/>
      <c r="R10" s="6"/>
      <c r="S10" s="35"/>
      <c r="T10" s="35"/>
      <c r="U10" s="35"/>
      <c r="V10" s="35"/>
      <c r="W10" s="35"/>
      <c r="X10" s="35"/>
    </row>
    <row r="11" spans="1:24" ht="21" customHeight="1">
      <c r="A11" s="126" t="s">
        <v>457</v>
      </c>
      <c r="B11" s="58" t="s">
        <v>863</v>
      </c>
      <c r="C11" s="58" t="s">
        <v>864</v>
      </c>
      <c r="D11" s="58" t="s">
        <v>862</v>
      </c>
      <c r="E11" s="125">
        <v>1</v>
      </c>
      <c r="F11" s="6">
        <v>4000</v>
      </c>
      <c r="G11" s="6">
        <v>4000</v>
      </c>
      <c r="H11" s="6">
        <v>4000</v>
      </c>
      <c r="I11" s="6">
        <v>4000</v>
      </c>
      <c r="J11" s="6"/>
      <c r="K11" s="6"/>
      <c r="L11" s="6"/>
      <c r="M11" s="6"/>
      <c r="N11" s="6"/>
      <c r="O11" s="6"/>
      <c r="P11" s="6"/>
      <c r="Q11" s="6"/>
      <c r="R11" s="6"/>
      <c r="S11" s="35"/>
      <c r="T11" s="35"/>
      <c r="U11" s="35"/>
      <c r="V11" s="35"/>
      <c r="W11" s="35"/>
      <c r="X11" s="35"/>
    </row>
    <row r="12" spans="1:24" ht="21" customHeight="1">
      <c r="A12" s="126" t="s">
        <v>457</v>
      </c>
      <c r="B12" s="58" t="s">
        <v>865</v>
      </c>
      <c r="C12" s="58" t="s">
        <v>866</v>
      </c>
      <c r="D12" s="58" t="s">
        <v>867</v>
      </c>
      <c r="E12" s="125">
        <v>4</v>
      </c>
      <c r="F12" s="6">
        <v>2000</v>
      </c>
      <c r="G12" s="6">
        <v>2000</v>
      </c>
      <c r="H12" s="6">
        <v>2000</v>
      </c>
      <c r="I12" s="6">
        <v>2000</v>
      </c>
      <c r="J12" s="6"/>
      <c r="K12" s="6"/>
      <c r="L12" s="6"/>
      <c r="M12" s="6"/>
      <c r="N12" s="6"/>
      <c r="O12" s="6"/>
      <c r="P12" s="6"/>
      <c r="Q12" s="6"/>
      <c r="R12" s="6"/>
      <c r="S12" s="35"/>
      <c r="T12" s="35"/>
      <c r="U12" s="35"/>
      <c r="V12" s="35"/>
      <c r="W12" s="35"/>
      <c r="X12" s="35"/>
    </row>
    <row r="13" spans="1:24" ht="21" customHeight="1">
      <c r="A13" s="126" t="s">
        <v>457</v>
      </c>
      <c r="B13" s="58" t="s">
        <v>868</v>
      </c>
      <c r="C13" s="58" t="s">
        <v>866</v>
      </c>
      <c r="D13" s="58" t="s">
        <v>867</v>
      </c>
      <c r="E13" s="125">
        <v>4</v>
      </c>
      <c r="F13" s="6">
        <v>3000</v>
      </c>
      <c r="G13" s="6">
        <v>3000</v>
      </c>
      <c r="H13" s="6">
        <v>3000</v>
      </c>
      <c r="I13" s="6">
        <v>3000</v>
      </c>
      <c r="J13" s="6"/>
      <c r="K13" s="6"/>
      <c r="L13" s="6"/>
      <c r="M13" s="6"/>
      <c r="N13" s="6"/>
      <c r="O13" s="6"/>
      <c r="P13" s="6"/>
      <c r="Q13" s="6"/>
      <c r="R13" s="6"/>
      <c r="S13" s="35"/>
      <c r="T13" s="35"/>
      <c r="U13" s="35"/>
      <c r="V13" s="35"/>
      <c r="W13" s="35"/>
      <c r="X13" s="35"/>
    </row>
    <row r="14" spans="1:24" ht="21" customHeight="1">
      <c r="A14" s="126" t="s">
        <v>457</v>
      </c>
      <c r="B14" s="58" t="s">
        <v>869</v>
      </c>
      <c r="C14" s="58" t="s">
        <v>866</v>
      </c>
      <c r="D14" s="58" t="s">
        <v>867</v>
      </c>
      <c r="E14" s="125">
        <v>4</v>
      </c>
      <c r="F14" s="6">
        <v>2000</v>
      </c>
      <c r="G14" s="6">
        <v>2000</v>
      </c>
      <c r="H14" s="6">
        <v>2000</v>
      </c>
      <c r="I14" s="6">
        <v>2000</v>
      </c>
      <c r="J14" s="6"/>
      <c r="K14" s="6"/>
      <c r="L14" s="6"/>
      <c r="M14" s="6"/>
      <c r="N14" s="6"/>
      <c r="O14" s="6"/>
      <c r="P14" s="6"/>
      <c r="Q14" s="6"/>
      <c r="R14" s="6"/>
      <c r="S14" s="35"/>
      <c r="T14" s="35"/>
      <c r="U14" s="35"/>
      <c r="V14" s="35"/>
      <c r="W14" s="35"/>
      <c r="X14" s="35"/>
    </row>
    <row r="15" spans="1:24" ht="21" customHeight="1">
      <c r="A15" s="126" t="s">
        <v>470</v>
      </c>
      <c r="B15" s="58" t="s">
        <v>870</v>
      </c>
      <c r="C15" s="58" t="s">
        <v>871</v>
      </c>
      <c r="D15" s="58" t="s">
        <v>872</v>
      </c>
      <c r="E15" s="125">
        <v>1</v>
      </c>
      <c r="F15" s="6"/>
      <c r="G15" s="6">
        <v>2079000</v>
      </c>
      <c r="H15" s="6">
        <v>2079000</v>
      </c>
      <c r="I15" s="6">
        <v>2079000</v>
      </c>
      <c r="J15" s="6"/>
      <c r="K15" s="6"/>
      <c r="L15" s="6"/>
      <c r="M15" s="6"/>
      <c r="N15" s="6"/>
      <c r="O15" s="6"/>
      <c r="P15" s="6"/>
      <c r="Q15" s="6"/>
      <c r="R15" s="6"/>
      <c r="S15" s="35"/>
      <c r="T15" s="35"/>
      <c r="U15" s="35"/>
      <c r="V15" s="35"/>
      <c r="W15" s="35"/>
      <c r="X15" s="35"/>
    </row>
    <row r="16" spans="1:24" ht="21" customHeight="1">
      <c r="A16" s="124" t="s">
        <v>114</v>
      </c>
      <c r="B16" s="35"/>
      <c r="C16" s="35"/>
      <c r="D16" s="35"/>
      <c r="E16" s="35"/>
      <c r="F16" s="9">
        <v>7500</v>
      </c>
      <c r="G16" s="9">
        <v>7500</v>
      </c>
      <c r="H16" s="9">
        <v>7500</v>
      </c>
      <c r="I16" s="9">
        <v>7500</v>
      </c>
      <c r="J16" s="9"/>
      <c r="K16" s="9"/>
      <c r="L16" s="9"/>
      <c r="M16" s="9"/>
      <c r="N16" s="9"/>
      <c r="O16" s="9"/>
      <c r="P16" s="9"/>
      <c r="Q16" s="9"/>
      <c r="R16" s="9"/>
      <c r="S16" s="35"/>
      <c r="T16" s="35"/>
      <c r="U16" s="35"/>
      <c r="V16" s="35"/>
      <c r="W16" s="35"/>
      <c r="X16" s="35"/>
    </row>
    <row r="17" spans="1:24" ht="21" customHeight="1">
      <c r="A17" s="126" t="s">
        <v>299</v>
      </c>
      <c r="B17" s="58" t="s">
        <v>873</v>
      </c>
      <c r="C17" s="58" t="s">
        <v>874</v>
      </c>
      <c r="D17" s="58" t="s">
        <v>875</v>
      </c>
      <c r="E17" s="125">
        <v>50</v>
      </c>
      <c r="F17" s="6">
        <v>7500</v>
      </c>
      <c r="G17" s="6">
        <v>7500</v>
      </c>
      <c r="H17" s="6">
        <v>7500</v>
      </c>
      <c r="I17" s="6">
        <v>7500</v>
      </c>
      <c r="J17" s="6"/>
      <c r="K17" s="6"/>
      <c r="L17" s="6"/>
      <c r="M17" s="6"/>
      <c r="N17" s="6"/>
      <c r="O17" s="6"/>
      <c r="P17" s="6"/>
      <c r="Q17" s="6"/>
      <c r="R17" s="6"/>
      <c r="S17" s="35"/>
      <c r="T17" s="35"/>
      <c r="U17" s="35"/>
      <c r="V17" s="35"/>
      <c r="W17" s="35"/>
      <c r="X17" s="35"/>
    </row>
    <row r="18" spans="1:24" ht="21" customHeight="1">
      <c r="A18" s="124" t="s">
        <v>100</v>
      </c>
      <c r="B18" s="35"/>
      <c r="C18" s="35"/>
      <c r="D18" s="35"/>
      <c r="E18" s="35"/>
      <c r="F18" s="9">
        <v>15000</v>
      </c>
      <c r="G18" s="9">
        <v>15000</v>
      </c>
      <c r="H18" s="9">
        <v>15000</v>
      </c>
      <c r="I18" s="9">
        <v>15000</v>
      </c>
      <c r="J18" s="9"/>
      <c r="K18" s="9"/>
      <c r="L18" s="9"/>
      <c r="M18" s="9"/>
      <c r="N18" s="9"/>
      <c r="O18" s="9"/>
      <c r="P18" s="9"/>
      <c r="Q18" s="9"/>
      <c r="R18" s="9"/>
      <c r="S18" s="35"/>
      <c r="T18" s="35"/>
      <c r="U18" s="35"/>
      <c r="V18" s="35"/>
      <c r="W18" s="35"/>
      <c r="X18" s="35"/>
    </row>
    <row r="19" spans="1:24" ht="21" customHeight="1">
      <c r="A19" s="126" t="s">
        <v>299</v>
      </c>
      <c r="B19" s="58" t="s">
        <v>876</v>
      </c>
      <c r="C19" s="58" t="s">
        <v>874</v>
      </c>
      <c r="D19" s="58" t="s">
        <v>875</v>
      </c>
      <c r="E19" s="125">
        <v>100</v>
      </c>
      <c r="F19" s="6">
        <v>15000</v>
      </c>
      <c r="G19" s="6">
        <v>15000</v>
      </c>
      <c r="H19" s="6">
        <v>15000</v>
      </c>
      <c r="I19" s="6">
        <v>15000</v>
      </c>
      <c r="J19" s="6"/>
      <c r="K19" s="6"/>
      <c r="L19" s="6"/>
      <c r="M19" s="6"/>
      <c r="N19" s="6"/>
      <c r="O19" s="6"/>
      <c r="P19" s="6"/>
      <c r="Q19" s="6"/>
      <c r="R19" s="6"/>
      <c r="S19" s="35"/>
      <c r="T19" s="35"/>
      <c r="U19" s="35"/>
      <c r="V19" s="35"/>
      <c r="W19" s="35"/>
      <c r="X19" s="35"/>
    </row>
    <row r="20" spans="1:24" ht="21" customHeight="1">
      <c r="A20" s="124" t="s">
        <v>106</v>
      </c>
      <c r="B20" s="35"/>
      <c r="C20" s="35"/>
      <c r="D20" s="35"/>
      <c r="E20" s="35"/>
      <c r="F20" s="9">
        <v>15000</v>
      </c>
      <c r="G20" s="9">
        <v>15000</v>
      </c>
      <c r="H20" s="9">
        <v>15000</v>
      </c>
      <c r="I20" s="9">
        <v>15000</v>
      </c>
      <c r="J20" s="9"/>
      <c r="K20" s="9"/>
      <c r="L20" s="9"/>
      <c r="M20" s="9"/>
      <c r="N20" s="9"/>
      <c r="O20" s="9"/>
      <c r="P20" s="9"/>
      <c r="Q20" s="9"/>
      <c r="R20" s="9"/>
      <c r="S20" s="35"/>
      <c r="T20" s="35"/>
      <c r="U20" s="35"/>
      <c r="V20" s="35"/>
      <c r="W20" s="35"/>
      <c r="X20" s="35"/>
    </row>
    <row r="21" spans="1:24" ht="21" customHeight="1">
      <c r="A21" s="126" t="s">
        <v>299</v>
      </c>
      <c r="B21" s="58" t="s">
        <v>876</v>
      </c>
      <c r="C21" s="58" t="s">
        <v>874</v>
      </c>
      <c r="D21" s="58" t="s">
        <v>875</v>
      </c>
      <c r="E21" s="125">
        <v>100</v>
      </c>
      <c r="F21" s="6">
        <v>15000</v>
      </c>
      <c r="G21" s="6">
        <v>15000</v>
      </c>
      <c r="H21" s="6">
        <v>15000</v>
      </c>
      <c r="I21" s="6">
        <v>15000</v>
      </c>
      <c r="J21" s="6"/>
      <c r="K21" s="6"/>
      <c r="L21" s="6"/>
      <c r="M21" s="6"/>
      <c r="N21" s="6"/>
      <c r="O21" s="6"/>
      <c r="P21" s="6"/>
      <c r="Q21" s="6"/>
      <c r="R21" s="6"/>
      <c r="S21" s="35"/>
      <c r="T21" s="35"/>
      <c r="U21" s="35"/>
      <c r="V21" s="35"/>
      <c r="W21" s="35"/>
      <c r="X21" s="35"/>
    </row>
    <row r="22" spans="1:24" ht="21" customHeight="1">
      <c r="A22" s="124" t="s">
        <v>108</v>
      </c>
      <c r="B22" s="35"/>
      <c r="C22" s="35"/>
      <c r="D22" s="35"/>
      <c r="E22" s="35"/>
      <c r="F22" s="9">
        <v>20250</v>
      </c>
      <c r="G22" s="9">
        <v>20250</v>
      </c>
      <c r="H22" s="9">
        <v>20250</v>
      </c>
      <c r="I22" s="9">
        <v>20250</v>
      </c>
      <c r="J22" s="9"/>
      <c r="K22" s="9"/>
      <c r="L22" s="9"/>
      <c r="M22" s="9"/>
      <c r="N22" s="9"/>
      <c r="O22" s="9"/>
      <c r="P22" s="9"/>
      <c r="Q22" s="9"/>
      <c r="R22" s="9"/>
      <c r="S22" s="35"/>
      <c r="T22" s="35"/>
      <c r="U22" s="35"/>
      <c r="V22" s="35"/>
      <c r="W22" s="35"/>
      <c r="X22" s="35"/>
    </row>
    <row r="23" spans="1:24" ht="21" customHeight="1">
      <c r="A23" s="126" t="s">
        <v>299</v>
      </c>
      <c r="B23" s="58" t="s">
        <v>873</v>
      </c>
      <c r="C23" s="58" t="s">
        <v>874</v>
      </c>
      <c r="D23" s="58" t="s">
        <v>875</v>
      </c>
      <c r="E23" s="125">
        <v>135</v>
      </c>
      <c r="F23" s="6">
        <v>20250</v>
      </c>
      <c r="G23" s="6">
        <v>20250</v>
      </c>
      <c r="H23" s="6">
        <v>20250</v>
      </c>
      <c r="I23" s="6">
        <v>20250</v>
      </c>
      <c r="J23" s="6"/>
      <c r="K23" s="6"/>
      <c r="L23" s="6"/>
      <c r="M23" s="6"/>
      <c r="N23" s="6"/>
      <c r="O23" s="6"/>
      <c r="P23" s="6"/>
      <c r="Q23" s="6"/>
      <c r="R23" s="6"/>
      <c r="S23" s="35"/>
      <c r="T23" s="35"/>
      <c r="U23" s="35"/>
      <c r="V23" s="35"/>
      <c r="W23" s="35"/>
      <c r="X23" s="35"/>
    </row>
    <row r="24" spans="1:24" ht="21" customHeight="1">
      <c r="A24" s="124" t="s">
        <v>110</v>
      </c>
      <c r="B24" s="35"/>
      <c r="C24" s="35"/>
      <c r="D24" s="35"/>
      <c r="E24" s="35"/>
      <c r="F24" s="9">
        <v>2400</v>
      </c>
      <c r="G24" s="9">
        <v>2400</v>
      </c>
      <c r="H24" s="9">
        <v>2400</v>
      </c>
      <c r="I24" s="9">
        <v>2400</v>
      </c>
      <c r="J24" s="9"/>
      <c r="K24" s="9"/>
      <c r="L24" s="9"/>
      <c r="M24" s="9"/>
      <c r="N24" s="9"/>
      <c r="O24" s="9"/>
      <c r="P24" s="9"/>
      <c r="Q24" s="9"/>
      <c r="R24" s="9"/>
      <c r="S24" s="35"/>
      <c r="T24" s="35"/>
      <c r="U24" s="35"/>
      <c r="V24" s="35"/>
      <c r="W24" s="35"/>
      <c r="X24" s="35"/>
    </row>
    <row r="25" spans="1:24" ht="21" customHeight="1">
      <c r="A25" s="126" t="s">
        <v>299</v>
      </c>
      <c r="B25" s="58" t="s">
        <v>876</v>
      </c>
      <c r="C25" s="58" t="s">
        <v>874</v>
      </c>
      <c r="D25" s="58" t="s">
        <v>875</v>
      </c>
      <c r="E25" s="125">
        <v>20</v>
      </c>
      <c r="F25" s="6">
        <v>2400</v>
      </c>
      <c r="G25" s="6">
        <v>2400</v>
      </c>
      <c r="H25" s="6">
        <v>2400</v>
      </c>
      <c r="I25" s="6">
        <v>2400</v>
      </c>
      <c r="J25" s="6"/>
      <c r="K25" s="6"/>
      <c r="L25" s="6"/>
      <c r="M25" s="6"/>
      <c r="N25" s="6"/>
      <c r="O25" s="6"/>
      <c r="P25" s="6"/>
      <c r="Q25" s="6"/>
      <c r="R25" s="6"/>
      <c r="S25" s="35"/>
      <c r="T25" s="35"/>
      <c r="U25" s="35"/>
      <c r="V25" s="35"/>
      <c r="W25" s="35"/>
      <c r="X25" s="35"/>
    </row>
    <row r="26" spans="1:24" ht="21" customHeight="1">
      <c r="A26" s="124" t="s">
        <v>112</v>
      </c>
      <c r="B26" s="35"/>
      <c r="C26" s="35"/>
      <c r="D26" s="35"/>
      <c r="E26" s="35"/>
      <c r="F26" s="9">
        <v>10020</v>
      </c>
      <c r="G26" s="9">
        <v>10020</v>
      </c>
      <c r="H26" s="9">
        <v>10020</v>
      </c>
      <c r="I26" s="9">
        <v>10020</v>
      </c>
      <c r="J26" s="9"/>
      <c r="K26" s="9"/>
      <c r="L26" s="9"/>
      <c r="M26" s="9"/>
      <c r="N26" s="9"/>
      <c r="O26" s="9"/>
      <c r="P26" s="9"/>
      <c r="Q26" s="9"/>
      <c r="R26" s="9"/>
      <c r="S26" s="35"/>
      <c r="T26" s="35"/>
      <c r="U26" s="35"/>
      <c r="V26" s="35"/>
      <c r="W26" s="35"/>
      <c r="X26" s="35"/>
    </row>
    <row r="27" spans="1:24" ht="21" customHeight="1">
      <c r="A27" s="126" t="s">
        <v>503</v>
      </c>
      <c r="B27" s="58" t="s">
        <v>877</v>
      </c>
      <c r="C27" s="58" t="s">
        <v>866</v>
      </c>
      <c r="D27" s="58" t="s">
        <v>867</v>
      </c>
      <c r="E27" s="125">
        <v>6</v>
      </c>
      <c r="F27" s="6">
        <v>10020</v>
      </c>
      <c r="G27" s="6">
        <v>10020</v>
      </c>
      <c r="H27" s="6">
        <v>10020</v>
      </c>
      <c r="I27" s="6">
        <v>10020</v>
      </c>
      <c r="J27" s="6"/>
      <c r="K27" s="6"/>
      <c r="L27" s="6"/>
      <c r="M27" s="6"/>
      <c r="N27" s="6"/>
      <c r="O27" s="6"/>
      <c r="P27" s="6"/>
      <c r="Q27" s="6"/>
      <c r="R27" s="6"/>
      <c r="S27" s="35"/>
      <c r="T27" s="35"/>
      <c r="U27" s="35"/>
      <c r="V27" s="35"/>
      <c r="W27" s="35"/>
      <c r="X27" s="35"/>
    </row>
    <row r="28" spans="1:24" ht="21" customHeight="1">
      <c r="A28" s="266" t="s">
        <v>78</v>
      </c>
      <c r="B28" s="267"/>
      <c r="C28" s="267"/>
      <c r="D28" s="267"/>
      <c r="E28" s="123">
        <v>429</v>
      </c>
      <c r="F28" s="9">
        <v>101170</v>
      </c>
      <c r="G28" s="9">
        <v>2180170</v>
      </c>
      <c r="H28" s="9">
        <v>2180170</v>
      </c>
      <c r="I28" s="9">
        <v>2180170</v>
      </c>
      <c r="J28" s="9"/>
      <c r="K28" s="9"/>
      <c r="L28" s="9"/>
      <c r="M28" s="9"/>
      <c r="N28" s="9"/>
      <c r="O28" s="9"/>
      <c r="P28" s="9"/>
      <c r="Q28" s="9"/>
      <c r="R28" s="9"/>
      <c r="S28" s="9"/>
      <c r="T28" s="9"/>
      <c r="U28" s="9"/>
      <c r="V28" s="9"/>
      <c r="W28" s="9"/>
      <c r="X28" s="9"/>
    </row>
  </sheetData>
  <mergeCells count="23">
    <mergeCell ref="A28:D28"/>
    <mergeCell ref="A4:A6"/>
    <mergeCell ref="A2:X2"/>
    <mergeCell ref="J5:J6"/>
    <mergeCell ref="K5:K6"/>
    <mergeCell ref="L5:L6"/>
    <mergeCell ref="S4:X4"/>
    <mergeCell ref="S5:S6"/>
    <mergeCell ref="T5:T6"/>
    <mergeCell ref="U5:U6"/>
    <mergeCell ref="V5:V6"/>
    <mergeCell ref="W5:W6"/>
    <mergeCell ref="X5:X6"/>
    <mergeCell ref="I5:I6"/>
    <mergeCell ref="M5:R5"/>
    <mergeCell ref="B4:B6"/>
    <mergeCell ref="H5:H6"/>
    <mergeCell ref="H4:R4"/>
    <mergeCell ref="C4:C6"/>
    <mergeCell ref="D4:D6"/>
    <mergeCell ref="E4:E6"/>
    <mergeCell ref="F4:F6"/>
    <mergeCell ref="G4:G6"/>
  </mergeCells>
  <phoneticPr fontId="56" type="noConversion"/>
  <printOptions horizontalCentered="1"/>
  <pageMargins left="0.96" right="0.96" top="0.72" bottom="0.72" header="0" footer="0"/>
  <pageSetup paperSize="9" scale="60" orientation="landscape"/>
  <headerFooter>
    <oddHeader>&amp;L&amp;C&amp;R</oddHeader>
    <oddFooter>&amp;L&amp;C&amp;R</oddFooter>
    <evenHeader>&amp;L&amp;C&amp;R</evenHeader>
    <evenFooter>&amp;L&amp;C&amp;R</evenFooter>
  </headerFooter>
</worksheet>
</file>

<file path=xl/worksheets/sheet15.xml><?xml version="1.0" encoding="utf-8"?>
<worksheet xmlns="http://schemas.openxmlformats.org/spreadsheetml/2006/main" xmlns:r="http://schemas.openxmlformats.org/officeDocument/2006/relationships">
  <sheetPr>
    <outlinePr summaryRight="0"/>
    <pageSetUpPr fitToPage="1"/>
  </sheetPr>
  <dimension ref="A1:X11"/>
  <sheetViews>
    <sheetView showZeros="0" workbookViewId="0">
      <pane xSplit="2" ySplit="8" topLeftCell="T9" activePane="bottomRight" state="frozen"/>
      <selection activeCell="C24" sqref="C24"/>
      <selection pane="topRight" activeCell="C24" sqref="C24"/>
      <selection pane="bottomLeft" activeCell="C24" sqref="C24"/>
      <selection pane="bottomRight" activeCell="A28" sqref="A28"/>
    </sheetView>
  </sheetViews>
  <sheetFormatPr defaultColWidth="9.125" defaultRowHeight="14.25" customHeight="1"/>
  <cols>
    <col min="1" max="3" width="39.125" customWidth="1"/>
    <col min="4" max="4" width="28.625" customWidth="1"/>
    <col min="5" max="5" width="28.125" customWidth="1"/>
    <col min="6" max="6" width="39.125" customWidth="1"/>
    <col min="7" max="16" width="20.375" customWidth="1"/>
    <col min="17" max="24" width="20.25" customWidth="1"/>
  </cols>
  <sheetData>
    <row r="1" spans="1:24" ht="16.5" customHeight="1">
      <c r="A1" s="127"/>
      <c r="B1" s="128"/>
      <c r="C1" s="128"/>
      <c r="D1" s="128"/>
      <c r="E1" s="127"/>
      <c r="F1" s="127"/>
      <c r="G1" s="127"/>
      <c r="H1" s="127"/>
      <c r="I1" s="127"/>
      <c r="J1" s="127"/>
      <c r="K1" s="127"/>
      <c r="L1" s="129"/>
      <c r="M1" s="127"/>
      <c r="N1" s="127"/>
      <c r="O1" s="128"/>
      <c r="P1" s="127"/>
      <c r="Q1" s="130"/>
      <c r="R1" s="130"/>
      <c r="S1" s="130"/>
      <c r="T1" s="130"/>
      <c r="U1" s="130"/>
      <c r="V1" s="130"/>
      <c r="W1" s="130"/>
      <c r="X1" s="130"/>
    </row>
    <row r="2" spans="1:24" ht="41.25" customHeight="1">
      <c r="A2" s="270" t="s">
        <v>70</v>
      </c>
      <c r="B2" s="270"/>
      <c r="C2" s="270"/>
      <c r="D2" s="270"/>
      <c r="E2" s="270"/>
      <c r="F2" s="270"/>
      <c r="G2" s="270"/>
      <c r="H2" s="270"/>
      <c r="I2" s="270"/>
      <c r="J2" s="270"/>
      <c r="K2" s="270"/>
      <c r="L2" s="270"/>
      <c r="M2" s="270"/>
      <c r="N2" s="270"/>
      <c r="O2" s="270"/>
      <c r="P2" s="270"/>
      <c r="Q2" s="270"/>
      <c r="R2" s="270"/>
      <c r="S2" s="270"/>
      <c r="T2" s="270"/>
      <c r="U2" s="270"/>
      <c r="V2" s="270"/>
      <c r="W2" s="270"/>
      <c r="X2" s="270"/>
    </row>
    <row r="3" spans="1:24" ht="22.5" customHeight="1">
      <c r="A3" s="131" t="str">
        <f>"部门名称："&amp;"大理经济技术开发区教育管理办公室"</f>
        <v>部门名称：大理经济技术开发区教育管理办公室</v>
      </c>
      <c r="B3" s="132"/>
      <c r="C3" s="132"/>
      <c r="D3" s="132"/>
      <c r="E3" s="133"/>
      <c r="F3" s="133"/>
      <c r="G3" s="134"/>
      <c r="H3" s="134"/>
      <c r="I3" s="134"/>
      <c r="J3" s="134"/>
      <c r="K3" s="134"/>
      <c r="L3" s="129"/>
      <c r="M3" s="127"/>
      <c r="N3" s="127"/>
      <c r="O3" s="128"/>
      <c r="P3" s="127"/>
      <c r="Q3" s="135"/>
      <c r="R3" s="130"/>
      <c r="S3" s="130"/>
      <c r="T3" s="130"/>
      <c r="U3" s="130"/>
      <c r="V3" s="130"/>
      <c r="W3" s="130"/>
      <c r="X3" s="130" t="s">
        <v>1</v>
      </c>
    </row>
    <row r="4" spans="1:24" ht="24" customHeight="1">
      <c r="A4" s="265" t="s">
        <v>514</v>
      </c>
      <c r="B4" s="232" t="s">
        <v>878</v>
      </c>
      <c r="C4" s="232" t="s">
        <v>879</v>
      </c>
      <c r="D4" s="232" t="s">
        <v>880</v>
      </c>
      <c r="E4" s="265" t="s">
        <v>881</v>
      </c>
      <c r="F4" s="265" t="s">
        <v>882</v>
      </c>
      <c r="G4" s="265" t="s">
        <v>883</v>
      </c>
      <c r="H4" s="265" t="s">
        <v>79</v>
      </c>
      <c r="I4" s="265"/>
      <c r="J4" s="265"/>
      <c r="K4" s="265"/>
      <c r="L4" s="239"/>
      <c r="M4" s="265"/>
      <c r="N4" s="265"/>
      <c r="O4" s="232"/>
      <c r="P4" s="265"/>
      <c r="Q4" s="239"/>
      <c r="R4" s="232"/>
      <c r="S4" s="265" t="s">
        <v>47</v>
      </c>
      <c r="T4" s="265"/>
      <c r="U4" s="265"/>
      <c r="V4" s="265"/>
      <c r="W4" s="265"/>
      <c r="X4" s="265"/>
    </row>
    <row r="5" spans="1:24" ht="24" customHeight="1">
      <c r="A5" s="265"/>
      <c r="B5" s="232"/>
      <c r="C5" s="232"/>
      <c r="D5" s="232"/>
      <c r="E5" s="265"/>
      <c r="F5" s="265"/>
      <c r="G5" s="265"/>
      <c r="H5" s="265" t="s">
        <v>80</v>
      </c>
      <c r="I5" s="265" t="s">
        <v>81</v>
      </c>
      <c r="J5" s="265" t="s">
        <v>82</v>
      </c>
      <c r="K5" s="265" t="s">
        <v>83</v>
      </c>
      <c r="L5" s="265" t="s">
        <v>84</v>
      </c>
      <c r="M5" s="265" t="s">
        <v>85</v>
      </c>
      <c r="N5" s="265"/>
      <c r="O5" s="265"/>
      <c r="P5" s="265"/>
      <c r="Q5" s="265"/>
      <c r="R5" s="265"/>
      <c r="S5" s="265" t="s">
        <v>80</v>
      </c>
      <c r="T5" s="265" t="s">
        <v>81</v>
      </c>
      <c r="U5" s="265" t="s">
        <v>82</v>
      </c>
      <c r="V5" s="265" t="s">
        <v>83</v>
      </c>
      <c r="W5" s="265" t="s">
        <v>84</v>
      </c>
      <c r="X5" s="265" t="s">
        <v>85</v>
      </c>
    </row>
    <row r="6" spans="1:24" ht="54" customHeight="1">
      <c r="A6" s="265"/>
      <c r="B6" s="232"/>
      <c r="C6" s="232"/>
      <c r="D6" s="232"/>
      <c r="E6" s="265"/>
      <c r="F6" s="265"/>
      <c r="G6" s="265"/>
      <c r="H6" s="265"/>
      <c r="I6" s="265"/>
      <c r="J6" s="265"/>
      <c r="K6" s="265"/>
      <c r="L6" s="265"/>
      <c r="M6" s="107" t="s">
        <v>80</v>
      </c>
      <c r="N6" s="107" t="s">
        <v>87</v>
      </c>
      <c r="O6" s="66" t="s">
        <v>88</v>
      </c>
      <c r="P6" s="107" t="s">
        <v>89</v>
      </c>
      <c r="Q6" s="74" t="s">
        <v>90</v>
      </c>
      <c r="R6" s="66" t="s">
        <v>91</v>
      </c>
      <c r="S6" s="265"/>
      <c r="T6" s="265"/>
      <c r="U6" s="265"/>
      <c r="V6" s="265"/>
      <c r="W6" s="265"/>
      <c r="X6" s="265"/>
    </row>
    <row r="7" spans="1:24" ht="17.25" customHeight="1">
      <c r="A7" s="136">
        <v>1</v>
      </c>
      <c r="B7" s="136">
        <v>2</v>
      </c>
      <c r="C7" s="136">
        <v>3</v>
      </c>
      <c r="D7" s="136">
        <v>4</v>
      </c>
      <c r="E7" s="136">
        <v>5</v>
      </c>
      <c r="F7" s="136">
        <v>6</v>
      </c>
      <c r="G7" s="136" t="s">
        <v>857</v>
      </c>
      <c r="H7" s="136" t="s">
        <v>858</v>
      </c>
      <c r="I7" s="136">
        <v>9</v>
      </c>
      <c r="J7" s="136">
        <v>10</v>
      </c>
      <c r="K7" s="136">
        <v>11</v>
      </c>
      <c r="L7" s="136">
        <v>12</v>
      </c>
      <c r="M7" s="136" t="s">
        <v>859</v>
      </c>
      <c r="N7" s="136">
        <v>14</v>
      </c>
      <c r="O7" s="136">
        <v>15</v>
      </c>
      <c r="P7" s="136">
        <v>16</v>
      </c>
      <c r="Q7" s="136">
        <v>17</v>
      </c>
      <c r="R7" s="136">
        <v>18</v>
      </c>
      <c r="S7" s="136" t="s">
        <v>274</v>
      </c>
      <c r="T7" s="136">
        <v>20</v>
      </c>
      <c r="U7" s="136">
        <v>21</v>
      </c>
      <c r="V7" s="136">
        <v>22</v>
      </c>
      <c r="W7" s="136">
        <v>23</v>
      </c>
      <c r="X7" s="136">
        <v>24</v>
      </c>
    </row>
    <row r="8" spans="1:24" ht="21" customHeight="1">
      <c r="A8" s="137" t="s">
        <v>946</v>
      </c>
      <c r="B8" s="138"/>
      <c r="C8" s="138"/>
      <c r="D8" s="138"/>
      <c r="E8" s="138"/>
      <c r="F8" s="138"/>
      <c r="G8" s="9"/>
      <c r="H8" s="9"/>
      <c r="I8" s="9"/>
      <c r="J8" s="9"/>
      <c r="K8" s="9"/>
      <c r="L8" s="9"/>
      <c r="M8" s="9"/>
      <c r="N8" s="9"/>
      <c r="O8" s="9"/>
      <c r="P8" s="9"/>
      <c r="Q8" s="9"/>
      <c r="R8" s="9"/>
      <c r="S8" s="9"/>
      <c r="T8" s="9"/>
      <c r="U8" s="9"/>
      <c r="V8" s="9"/>
      <c r="W8" s="9"/>
      <c r="X8" s="9"/>
    </row>
    <row r="9" spans="1:24" ht="21" customHeight="1">
      <c r="A9" s="126"/>
      <c r="B9" s="126"/>
      <c r="C9" s="126"/>
      <c r="D9" s="126"/>
      <c r="E9" s="58"/>
      <c r="F9" s="58"/>
      <c r="G9" s="6"/>
      <c r="H9" s="6"/>
      <c r="I9" s="6"/>
      <c r="J9" s="6"/>
      <c r="K9" s="6"/>
      <c r="L9" s="6"/>
      <c r="M9" s="6"/>
      <c r="N9" s="6"/>
      <c r="O9" s="6"/>
      <c r="P9" s="6"/>
      <c r="Q9" s="6"/>
      <c r="R9" s="6"/>
      <c r="S9" s="6"/>
      <c r="T9" s="6"/>
      <c r="U9" s="6"/>
      <c r="V9" s="6"/>
      <c r="W9" s="6"/>
      <c r="X9" s="6"/>
    </row>
    <row r="10" spans="1:24" ht="21" customHeight="1">
      <c r="A10" s="266" t="s">
        <v>78</v>
      </c>
      <c r="B10" s="268"/>
      <c r="C10" s="268"/>
      <c r="D10" s="268"/>
      <c r="E10" s="267"/>
      <c r="F10" s="269"/>
      <c r="G10" s="9"/>
      <c r="H10" s="9"/>
      <c r="I10" s="9"/>
      <c r="J10" s="9"/>
      <c r="K10" s="9"/>
      <c r="L10" s="9"/>
      <c r="M10" s="9"/>
      <c r="N10" s="9"/>
      <c r="O10" s="9"/>
      <c r="P10" s="9"/>
      <c r="Q10" s="9"/>
      <c r="R10" s="9"/>
      <c r="S10" s="9"/>
      <c r="T10" s="9"/>
      <c r="U10" s="9"/>
      <c r="V10" s="9"/>
      <c r="W10" s="9"/>
      <c r="X10" s="9"/>
    </row>
    <row r="11" spans="1:24" ht="14.25" customHeight="1">
      <c r="A11" s="182" t="s">
        <v>945</v>
      </c>
    </row>
  </sheetData>
  <mergeCells count="23">
    <mergeCell ref="A2:X2"/>
    <mergeCell ref="I5:I6"/>
    <mergeCell ref="J5:J6"/>
    <mergeCell ref="K5:K6"/>
    <mergeCell ref="L5:L6"/>
    <mergeCell ref="G4:G6"/>
    <mergeCell ref="H5:H6"/>
    <mergeCell ref="M5:R5"/>
    <mergeCell ref="H4:R4"/>
    <mergeCell ref="S4:X4"/>
    <mergeCell ref="S5:S6"/>
    <mergeCell ref="T5:T6"/>
    <mergeCell ref="U5:U6"/>
    <mergeCell ref="V5:V6"/>
    <mergeCell ref="W5:W6"/>
    <mergeCell ref="X5:X6"/>
    <mergeCell ref="A10:F10"/>
    <mergeCell ref="D4:D6"/>
    <mergeCell ref="B4:B6"/>
    <mergeCell ref="C4:C6"/>
    <mergeCell ref="E4:E6"/>
    <mergeCell ref="F4:F6"/>
    <mergeCell ref="A4:A6"/>
  </mergeCells>
  <phoneticPr fontId="56" type="noConversion"/>
  <printOptions horizontalCentered="1"/>
  <pageMargins left="0.96" right="0.96" top="0.72" bottom="0.72" header="0" footer="0"/>
  <pageSetup paperSize="9" scale="60" orientation="landscape"/>
  <headerFooter>
    <oddHeader>&amp;L&amp;C&amp;R</oddHeader>
    <oddFooter>&amp;L&amp;C&amp;R</oddFooter>
    <evenHeader>&amp;L&amp;C&amp;R</evenHeader>
    <evenFooter>&amp;L&amp;C&amp;R</evenFooter>
  </headerFooter>
</worksheet>
</file>

<file path=xl/worksheets/sheet16.xml><?xml version="1.0" encoding="utf-8"?>
<worksheet xmlns="http://schemas.openxmlformats.org/spreadsheetml/2006/main" xmlns:r="http://schemas.openxmlformats.org/officeDocument/2006/relationships">
  <sheetPr>
    <outlinePr summaryRight="0"/>
    <pageSetUpPr fitToPage="1"/>
  </sheetPr>
  <dimension ref="A1:T9"/>
  <sheetViews>
    <sheetView showZeros="0" workbookViewId="0">
      <pane xSplit="1" ySplit="7" topLeftCell="F8" activePane="bottomRight" state="frozen"/>
      <selection activeCell="C24" sqref="C24"/>
      <selection pane="topRight" activeCell="C24" sqref="C24"/>
      <selection pane="bottomLeft" activeCell="C24" sqref="C24"/>
      <selection pane="bottomRight" activeCell="C24" sqref="C24"/>
    </sheetView>
  </sheetViews>
  <sheetFormatPr defaultColWidth="9.125" defaultRowHeight="14.25" customHeight="1"/>
  <cols>
    <col min="1" max="1" width="54.25" customWidth="1"/>
    <col min="2" max="2" width="42.375" customWidth="1"/>
    <col min="3" max="20" width="20" customWidth="1"/>
  </cols>
  <sheetData>
    <row r="1" spans="1:20" ht="17.25" customHeight="1">
      <c r="E1" s="61"/>
      <c r="F1" s="61"/>
    </row>
    <row r="2" spans="1:20" ht="41.25" customHeight="1">
      <c r="A2" s="273" t="s">
        <v>71</v>
      </c>
      <c r="B2" s="253"/>
      <c r="C2" s="253"/>
      <c r="D2" s="253"/>
      <c r="E2" s="253"/>
      <c r="F2" s="253"/>
      <c r="G2" s="253"/>
      <c r="H2" s="253"/>
      <c r="I2" s="253"/>
      <c r="J2" s="253"/>
      <c r="K2" s="253"/>
      <c r="L2" s="253"/>
      <c r="M2" s="253"/>
      <c r="N2" s="253"/>
      <c r="O2" s="253"/>
      <c r="P2" s="253"/>
      <c r="Q2" s="253"/>
      <c r="R2" s="253"/>
      <c r="S2" s="253"/>
      <c r="T2" s="253"/>
    </row>
    <row r="3" spans="1:20" ht="18" customHeight="1">
      <c r="A3" s="274" t="str">
        <f>"部门名称："&amp;"大理经济技术开发区教育管理办公室"</f>
        <v>部门名称：大理经济技术开发区教育管理办公室</v>
      </c>
      <c r="B3" s="275"/>
      <c r="C3" s="275"/>
      <c r="D3" s="275"/>
      <c r="E3" s="276"/>
      <c r="F3" s="276"/>
      <c r="G3" s="277"/>
      <c r="H3" s="277"/>
      <c r="I3" s="277"/>
      <c r="J3" s="277"/>
      <c r="K3" s="277"/>
      <c r="L3" s="277"/>
      <c r="S3" s="139"/>
      <c r="T3" s="139" t="s">
        <v>1</v>
      </c>
    </row>
    <row r="4" spans="1:20" ht="19.5" customHeight="1">
      <c r="A4" s="278" t="s">
        <v>514</v>
      </c>
      <c r="B4" s="272" t="s">
        <v>239</v>
      </c>
      <c r="C4" s="272" t="s">
        <v>884</v>
      </c>
      <c r="D4" s="272"/>
      <c r="E4" s="272"/>
      <c r="F4" s="272"/>
      <c r="G4" s="272" t="s">
        <v>885</v>
      </c>
      <c r="H4" s="272" t="s">
        <v>885</v>
      </c>
      <c r="I4" s="272"/>
      <c r="J4" s="272"/>
      <c r="K4" s="272"/>
      <c r="L4" s="272"/>
      <c r="M4" s="272"/>
      <c r="N4" s="272"/>
      <c r="O4" s="272"/>
      <c r="P4" s="272"/>
      <c r="Q4" s="272"/>
      <c r="R4" s="272"/>
      <c r="S4" s="272"/>
      <c r="T4" s="272"/>
    </row>
    <row r="5" spans="1:20" ht="40.5" customHeight="1">
      <c r="A5" s="278"/>
      <c r="B5" s="272"/>
      <c r="C5" s="141" t="s">
        <v>78</v>
      </c>
      <c r="D5" s="142" t="s">
        <v>81</v>
      </c>
      <c r="E5" s="142" t="s">
        <v>82</v>
      </c>
      <c r="F5" s="142" t="s">
        <v>83</v>
      </c>
      <c r="G5" s="143" t="s">
        <v>78</v>
      </c>
      <c r="H5" s="143" t="s">
        <v>886</v>
      </c>
      <c r="I5" s="143" t="s">
        <v>887</v>
      </c>
      <c r="J5" s="143" t="s">
        <v>888</v>
      </c>
      <c r="K5" s="143" t="s">
        <v>889</v>
      </c>
      <c r="L5" s="143" t="s">
        <v>890</v>
      </c>
      <c r="M5" s="143" t="s">
        <v>891</v>
      </c>
      <c r="N5" s="143" t="s">
        <v>892</v>
      </c>
      <c r="O5" s="143" t="s">
        <v>893</v>
      </c>
      <c r="P5" s="143" t="s">
        <v>894</v>
      </c>
      <c r="Q5" s="143" t="s">
        <v>895</v>
      </c>
      <c r="R5" s="143" t="s">
        <v>896</v>
      </c>
      <c r="S5" s="143" t="s">
        <v>897</v>
      </c>
      <c r="T5" s="140" t="s">
        <v>898</v>
      </c>
    </row>
    <row r="6" spans="1:20" ht="19.5" customHeight="1">
      <c r="A6" s="144">
        <v>1</v>
      </c>
      <c r="B6" s="144">
        <v>2</v>
      </c>
      <c r="C6" s="144" t="s">
        <v>899</v>
      </c>
      <c r="D6" s="144">
        <v>4</v>
      </c>
      <c r="E6" s="144">
        <v>5</v>
      </c>
      <c r="F6" s="144">
        <v>6</v>
      </c>
      <c r="G6" s="68" t="s">
        <v>900</v>
      </c>
      <c r="H6" s="68">
        <v>8</v>
      </c>
      <c r="I6" s="68">
        <v>9</v>
      </c>
      <c r="J6" s="68">
        <v>10</v>
      </c>
      <c r="K6" s="68">
        <v>11</v>
      </c>
      <c r="L6" s="68">
        <v>12</v>
      </c>
      <c r="M6" s="68">
        <v>13</v>
      </c>
      <c r="N6" s="68">
        <v>14</v>
      </c>
      <c r="O6" s="68">
        <v>15</v>
      </c>
      <c r="P6" s="68">
        <v>16</v>
      </c>
      <c r="Q6" s="68">
        <v>17</v>
      </c>
      <c r="R6" s="68">
        <v>18</v>
      </c>
      <c r="S6" s="68">
        <v>19</v>
      </c>
      <c r="T6" s="144">
        <v>20</v>
      </c>
    </row>
    <row r="7" spans="1:20" ht="21.75" customHeight="1">
      <c r="A7" s="76" t="s">
        <v>627</v>
      </c>
      <c r="B7" s="145"/>
      <c r="C7" s="6"/>
      <c r="D7" s="6"/>
      <c r="E7" s="6"/>
      <c r="F7" s="6"/>
      <c r="G7" s="6"/>
      <c r="H7" s="6"/>
      <c r="I7" s="6"/>
      <c r="J7" s="6"/>
      <c r="K7" s="6"/>
      <c r="L7" s="6"/>
      <c r="M7" s="6"/>
      <c r="N7" s="6"/>
      <c r="O7" s="6"/>
      <c r="P7" s="6"/>
      <c r="Q7" s="6"/>
      <c r="R7" s="6"/>
      <c r="S7" s="6"/>
      <c r="T7" s="6"/>
    </row>
    <row r="8" spans="1:20" ht="21.75" customHeight="1">
      <c r="A8" s="58"/>
      <c r="B8" s="145"/>
      <c r="C8" s="6"/>
      <c r="D8" s="6"/>
      <c r="E8" s="6"/>
      <c r="F8" s="6"/>
      <c r="G8" s="6"/>
      <c r="H8" s="6"/>
      <c r="I8" s="6"/>
      <c r="J8" s="6"/>
      <c r="K8" s="6"/>
      <c r="L8" s="6"/>
      <c r="M8" s="6"/>
      <c r="N8" s="6"/>
      <c r="O8" s="6"/>
      <c r="P8" s="6"/>
      <c r="Q8" s="6"/>
      <c r="R8" s="6"/>
      <c r="S8" s="6"/>
      <c r="T8" s="6"/>
    </row>
    <row r="9" spans="1:20" ht="21.75" customHeight="1">
      <c r="A9" s="271" t="s">
        <v>849</v>
      </c>
      <c r="B9" s="271"/>
      <c r="C9" s="271"/>
      <c r="D9" s="271"/>
      <c r="E9" s="271"/>
      <c r="F9" s="271"/>
      <c r="G9" s="271"/>
      <c r="H9" s="146"/>
      <c r="I9" s="146"/>
      <c r="J9" s="146"/>
      <c r="K9" s="146"/>
      <c r="L9" s="146"/>
      <c r="M9" s="146"/>
      <c r="N9" s="146"/>
      <c r="O9" s="146"/>
      <c r="P9" s="146"/>
      <c r="Q9" s="146"/>
      <c r="R9" s="146"/>
      <c r="S9" s="146"/>
      <c r="T9" s="146"/>
    </row>
  </sheetData>
  <mergeCells count="7">
    <mergeCell ref="A9:G9"/>
    <mergeCell ref="G4:T4"/>
    <mergeCell ref="A2:T2"/>
    <mergeCell ref="A3:L3"/>
    <mergeCell ref="C4:F4"/>
    <mergeCell ref="A4:A5"/>
    <mergeCell ref="B4:B5"/>
  </mergeCells>
  <phoneticPr fontId="56" type="noConversion"/>
  <printOptions horizontalCentered="1"/>
  <pageMargins left="0.96" right="0.96" top="0.72" bottom="0.72" header="0" footer="0"/>
  <pageSetup paperSize="9" scale="57" orientation="landscape"/>
  <headerFooter>
    <oddHeader>&amp;L&amp;C&amp;R</oddHeader>
    <oddFooter>&amp;L&amp;C&amp;R</oddFooter>
    <evenHeader>&amp;L&amp;C&amp;R</evenHeader>
    <evenFooter>&amp;L&amp;C&amp;R</evenFooter>
  </headerFooter>
</worksheet>
</file>

<file path=xl/worksheets/sheet17.xml><?xml version="1.0" encoding="utf-8"?>
<worksheet xmlns="http://schemas.openxmlformats.org/spreadsheetml/2006/main" xmlns:r="http://schemas.openxmlformats.org/officeDocument/2006/relationships">
  <sheetPr>
    <outlinePr summaryBelow="0" summaryRight="0"/>
    <pageSetUpPr fitToPage="1"/>
  </sheetPr>
  <dimension ref="A1:K8"/>
  <sheetViews>
    <sheetView showZeros="0" workbookViewId="0">
      <pane xSplit="2" ySplit="6" topLeftCell="C7" activePane="bottomRight" state="frozen"/>
      <selection activeCell="C24" sqref="C24"/>
      <selection pane="topRight" activeCell="C24" sqref="C24"/>
      <selection pane="bottomLeft" activeCell="C24" sqref="C24"/>
      <selection pane="bottomRight" activeCell="C24" sqref="C24"/>
    </sheetView>
  </sheetViews>
  <sheetFormatPr defaultColWidth="9.125" defaultRowHeight="12" customHeight="1"/>
  <cols>
    <col min="1" max="1" width="34.25" customWidth="1"/>
    <col min="2" max="2" width="19.125" customWidth="1"/>
    <col min="3" max="3" width="48" customWidth="1"/>
    <col min="4" max="4" width="17.25" customWidth="1"/>
    <col min="5" max="5" width="13.25" customWidth="1"/>
    <col min="6" max="6" width="23.625" customWidth="1"/>
    <col min="7" max="7" width="11.25" customWidth="1"/>
    <col min="8" max="8" width="13.125" customWidth="1"/>
    <col min="9" max="10" width="12.375" customWidth="1"/>
    <col min="11" max="11" width="84.125" customWidth="1"/>
  </cols>
  <sheetData>
    <row r="1" spans="1:11" ht="15" customHeight="1">
      <c r="B1" s="147"/>
      <c r="K1" s="130"/>
    </row>
    <row r="2" spans="1:11" ht="28.5" customHeight="1">
      <c r="A2" s="279" t="s">
        <v>72</v>
      </c>
      <c r="B2" s="279"/>
      <c r="C2" s="279"/>
      <c r="D2" s="279"/>
      <c r="E2" s="279"/>
      <c r="F2" s="279"/>
      <c r="G2" s="280"/>
      <c r="H2" s="279"/>
      <c r="I2" s="280"/>
      <c r="J2" s="280"/>
      <c r="K2" s="279"/>
    </row>
    <row r="3" spans="1:11" ht="17.25" customHeight="1">
      <c r="A3" s="281" t="str">
        <f>"部门名称："&amp;"大理经济技术开发区教育管理办公室"</f>
        <v>部门名称：大理经济技术开发区教育管理办公室</v>
      </c>
      <c r="B3" s="282"/>
      <c r="C3" s="282"/>
      <c r="D3" s="282"/>
      <c r="E3" s="282"/>
      <c r="F3" s="282"/>
      <c r="G3" s="283"/>
      <c r="H3" s="282"/>
      <c r="I3" s="283"/>
      <c r="J3" s="148"/>
      <c r="K3" s="148"/>
    </row>
    <row r="4" spans="1:11" ht="44.25" customHeight="1">
      <c r="A4" s="149" t="s">
        <v>514</v>
      </c>
      <c r="B4" s="149" t="s">
        <v>258</v>
      </c>
      <c r="C4" s="149" t="s">
        <v>515</v>
      </c>
      <c r="D4" s="149" t="s">
        <v>516</v>
      </c>
      <c r="E4" s="149" t="s">
        <v>517</v>
      </c>
      <c r="F4" s="149" t="s">
        <v>518</v>
      </c>
      <c r="G4" s="150" t="s">
        <v>519</v>
      </c>
      <c r="H4" s="149" t="s">
        <v>520</v>
      </c>
      <c r="I4" s="150" t="s">
        <v>521</v>
      </c>
      <c r="J4" s="150" t="s">
        <v>522</v>
      </c>
      <c r="K4" s="149" t="s">
        <v>523</v>
      </c>
    </row>
    <row r="5" spans="1:11" ht="14.25" customHeight="1">
      <c r="A5" s="151">
        <v>1</v>
      </c>
      <c r="B5" s="151">
        <v>2</v>
      </c>
      <c r="C5" s="151">
        <v>3</v>
      </c>
      <c r="D5" s="151">
        <v>4</v>
      </c>
      <c r="E5" s="151">
        <v>5</v>
      </c>
      <c r="F5" s="151">
        <v>6</v>
      </c>
      <c r="G5" s="151">
        <v>7</v>
      </c>
      <c r="H5" s="151">
        <v>8</v>
      </c>
      <c r="I5" s="151">
        <v>9</v>
      </c>
      <c r="J5" s="151">
        <v>10</v>
      </c>
      <c r="K5" s="151">
        <v>11</v>
      </c>
    </row>
    <row r="6" spans="1:11" ht="24.95" customHeight="1">
      <c r="A6" s="152" t="s">
        <v>627</v>
      </c>
      <c r="B6" s="108"/>
      <c r="C6" s="108"/>
      <c r="D6" s="108"/>
      <c r="E6" s="108"/>
      <c r="F6" s="103"/>
      <c r="G6" s="116"/>
      <c r="H6" s="103"/>
      <c r="I6" s="116"/>
      <c r="J6" s="116"/>
      <c r="K6" s="103"/>
    </row>
    <row r="7" spans="1:11" ht="24.95" customHeight="1">
      <c r="A7" s="153"/>
      <c r="B7" s="153"/>
      <c r="C7" s="153"/>
      <c r="D7" s="153"/>
      <c r="E7" s="153"/>
      <c r="F7" s="153"/>
      <c r="G7" s="153"/>
      <c r="H7" s="154"/>
      <c r="I7" s="155"/>
      <c r="J7" s="155"/>
      <c r="K7" s="154"/>
    </row>
    <row r="8" spans="1:11" ht="26.45" customHeight="1">
      <c r="A8" s="156" t="s">
        <v>849</v>
      </c>
      <c r="B8" s="156"/>
      <c r="C8" s="156"/>
      <c r="D8" s="156"/>
      <c r="E8" s="156"/>
      <c r="F8" s="156"/>
      <c r="G8" s="156"/>
      <c r="H8" s="157"/>
      <c r="I8" s="158"/>
      <c r="J8" s="158"/>
      <c r="K8" s="157"/>
    </row>
  </sheetData>
  <mergeCells count="2">
    <mergeCell ref="A2:K2"/>
    <mergeCell ref="A3:I3"/>
  </mergeCells>
  <phoneticPr fontId="56" type="noConversion"/>
  <printOptions horizontalCentered="1"/>
  <pageMargins left="1" right="1" top="0.75" bottom="0.75" header="0" footer="0"/>
  <pageSetup paperSize="9" scale="69" orientation="landscape"/>
  <headerFooter>
    <oddHeader>&amp;L&amp;C&amp;R</oddHeader>
    <oddFooter>&amp;L&amp;C&amp;R</oddFooter>
    <evenHeader>&amp;L&amp;C&amp;R</evenHeader>
    <evenFooter>&amp;L&amp;C&amp;R</evenFooter>
  </headerFooter>
</worksheet>
</file>

<file path=xl/worksheets/sheet18.xml><?xml version="1.0" encoding="utf-8"?>
<worksheet xmlns="http://schemas.openxmlformats.org/spreadsheetml/2006/main" xmlns:r="http://schemas.openxmlformats.org/officeDocument/2006/relationships">
  <sheetPr>
    <outlinePr summaryBelow="0" summaryRight="0"/>
  </sheetPr>
  <dimension ref="A1:H53"/>
  <sheetViews>
    <sheetView showZeros="0" workbookViewId="0">
      <pane xSplit="2" ySplit="7" topLeftCell="C8" activePane="bottomRight" state="frozen"/>
      <selection activeCell="C24" sqref="C24"/>
      <selection pane="topRight" activeCell="C24" sqref="C24"/>
      <selection pane="bottomLeft" activeCell="C24" sqref="C24"/>
      <selection pane="bottomRight" activeCell="D30" sqref="D30"/>
    </sheetView>
  </sheetViews>
  <sheetFormatPr defaultColWidth="9.125" defaultRowHeight="12" customHeight="1"/>
  <cols>
    <col min="1" max="1" width="31.75" customWidth="1"/>
    <col min="2" max="2" width="18.75" customWidth="1"/>
    <col min="3" max="3" width="24.875" customWidth="1"/>
    <col min="4" max="4" width="25.5" customWidth="1"/>
    <col min="5" max="5" width="11.625" customWidth="1"/>
    <col min="6" max="8" width="20.75" customWidth="1"/>
  </cols>
  <sheetData>
    <row r="1" spans="1:8" ht="14.25" customHeight="1">
      <c r="H1" s="159"/>
    </row>
    <row r="2" spans="1:8" ht="34.5" customHeight="1">
      <c r="A2" s="285" t="s">
        <v>73</v>
      </c>
      <c r="B2" s="285"/>
      <c r="C2" s="285"/>
      <c r="D2" s="285"/>
      <c r="E2" s="285"/>
      <c r="F2" s="285"/>
      <c r="G2" s="285"/>
      <c r="H2" s="285"/>
    </row>
    <row r="3" spans="1:8" ht="19.5" customHeight="1">
      <c r="A3" s="286" t="str">
        <f>"部门名称："&amp;"大理经济技术开发区教育管理办公室"</f>
        <v>部门名称：大理经济技术开发区教育管理办公室</v>
      </c>
      <c r="B3" s="287"/>
      <c r="C3" s="287"/>
      <c r="D3" s="160"/>
      <c r="E3" s="160"/>
      <c r="F3" s="160"/>
      <c r="G3" s="160"/>
      <c r="H3" s="161" t="s">
        <v>1</v>
      </c>
    </row>
    <row r="4" spans="1:8" ht="18" customHeight="1">
      <c r="A4" s="265" t="s">
        <v>257</v>
      </c>
      <c r="B4" s="265" t="s">
        <v>901</v>
      </c>
      <c r="C4" s="265" t="s">
        <v>902</v>
      </c>
      <c r="D4" s="265" t="s">
        <v>903</v>
      </c>
      <c r="E4" s="265" t="s">
        <v>904</v>
      </c>
      <c r="F4" s="265" t="s">
        <v>905</v>
      </c>
      <c r="G4" s="265"/>
      <c r="H4" s="265"/>
    </row>
    <row r="5" spans="1:8" ht="18" customHeight="1">
      <c r="A5" s="265"/>
      <c r="B5" s="265"/>
      <c r="C5" s="265"/>
      <c r="D5" s="265"/>
      <c r="E5" s="265"/>
      <c r="F5" s="162" t="s">
        <v>855</v>
      </c>
      <c r="G5" s="162" t="s">
        <v>906</v>
      </c>
      <c r="H5" s="162" t="s">
        <v>907</v>
      </c>
    </row>
    <row r="6" spans="1:8" ht="21" customHeight="1">
      <c r="A6" s="163">
        <v>1</v>
      </c>
      <c r="B6" s="163">
        <v>2</v>
      </c>
      <c r="C6" s="163">
        <v>3</v>
      </c>
      <c r="D6" s="163">
        <v>4</v>
      </c>
      <c r="E6" s="163">
        <v>5</v>
      </c>
      <c r="F6" s="163">
        <v>6</v>
      </c>
      <c r="G6" s="163">
        <v>7</v>
      </c>
      <c r="H6" s="163">
        <v>8</v>
      </c>
    </row>
    <row r="7" spans="1:8" ht="26.25" customHeight="1">
      <c r="A7" s="164" t="s">
        <v>97</v>
      </c>
      <c r="B7" s="164"/>
      <c r="C7" s="164"/>
      <c r="D7" s="164"/>
      <c r="E7" s="52"/>
      <c r="F7" s="165">
        <v>1304</v>
      </c>
      <c r="G7" s="165"/>
      <c r="H7" s="53">
        <v>695300</v>
      </c>
    </row>
    <row r="8" spans="1:8" ht="22.5" customHeight="1">
      <c r="A8" s="166" t="s">
        <v>97</v>
      </c>
      <c r="B8" s="47"/>
      <c r="C8" s="47"/>
      <c r="D8" s="47"/>
      <c r="E8" s="167"/>
      <c r="F8" s="165">
        <v>23</v>
      </c>
      <c r="G8" s="168"/>
      <c r="H8" s="53">
        <v>40000</v>
      </c>
    </row>
    <row r="9" spans="1:8" ht="22.5" customHeight="1">
      <c r="A9" s="91"/>
      <c r="B9" s="47" t="s">
        <v>908</v>
      </c>
      <c r="C9" s="47" t="s">
        <v>861</v>
      </c>
      <c r="D9" s="47" t="s">
        <v>909</v>
      </c>
      <c r="E9" s="167" t="s">
        <v>862</v>
      </c>
      <c r="F9" s="168">
        <v>4</v>
      </c>
      <c r="G9" s="168">
        <v>6000</v>
      </c>
      <c r="H9" s="48">
        <v>24000</v>
      </c>
    </row>
    <row r="10" spans="1:8" ht="22.5" customHeight="1">
      <c r="A10" s="91"/>
      <c r="B10" s="47" t="s">
        <v>908</v>
      </c>
      <c r="C10" s="47" t="s">
        <v>864</v>
      </c>
      <c r="D10" s="47" t="s">
        <v>910</v>
      </c>
      <c r="E10" s="167" t="s">
        <v>862</v>
      </c>
      <c r="F10" s="168">
        <v>1</v>
      </c>
      <c r="G10" s="168">
        <v>6000</v>
      </c>
      <c r="H10" s="48">
        <v>6000</v>
      </c>
    </row>
    <row r="11" spans="1:8" ht="22.5" customHeight="1">
      <c r="A11" s="91"/>
      <c r="B11" s="47" t="s">
        <v>911</v>
      </c>
      <c r="C11" s="47" t="s">
        <v>866</v>
      </c>
      <c r="D11" s="47" t="s">
        <v>865</v>
      </c>
      <c r="E11" s="167" t="s">
        <v>867</v>
      </c>
      <c r="F11" s="168">
        <v>4</v>
      </c>
      <c r="G11" s="168">
        <v>500</v>
      </c>
      <c r="H11" s="48">
        <v>2000</v>
      </c>
    </row>
    <row r="12" spans="1:8" ht="22.5" customHeight="1">
      <c r="A12" s="91"/>
      <c r="B12" s="47" t="s">
        <v>911</v>
      </c>
      <c r="C12" s="47" t="s">
        <v>866</v>
      </c>
      <c r="D12" s="47" t="s">
        <v>868</v>
      </c>
      <c r="E12" s="167" t="s">
        <v>867</v>
      </c>
      <c r="F12" s="168">
        <v>4</v>
      </c>
      <c r="G12" s="168">
        <v>750</v>
      </c>
      <c r="H12" s="48">
        <v>3000</v>
      </c>
    </row>
    <row r="13" spans="1:8" ht="22.5" customHeight="1">
      <c r="A13" s="91"/>
      <c r="B13" s="47" t="s">
        <v>911</v>
      </c>
      <c r="C13" s="47" t="s">
        <v>866</v>
      </c>
      <c r="D13" s="47" t="s">
        <v>869</v>
      </c>
      <c r="E13" s="167" t="s">
        <v>867</v>
      </c>
      <c r="F13" s="168">
        <v>10</v>
      </c>
      <c r="G13" s="168">
        <v>500</v>
      </c>
      <c r="H13" s="48">
        <v>5000</v>
      </c>
    </row>
    <row r="14" spans="1:8" ht="22.5" customHeight="1">
      <c r="A14" s="166" t="s">
        <v>114</v>
      </c>
      <c r="B14" s="91"/>
      <c r="C14" s="91"/>
      <c r="D14" s="91"/>
      <c r="E14" s="91"/>
      <c r="F14" s="165">
        <v>43</v>
      </c>
      <c r="G14" s="91"/>
      <c r="H14" s="53">
        <v>86500</v>
      </c>
    </row>
    <row r="15" spans="1:8" ht="22.5" customHeight="1">
      <c r="A15" s="91"/>
      <c r="B15" s="47" t="s">
        <v>908</v>
      </c>
      <c r="C15" s="47" t="s">
        <v>861</v>
      </c>
      <c r="D15" s="47" t="s">
        <v>912</v>
      </c>
      <c r="E15" s="167" t="s">
        <v>862</v>
      </c>
      <c r="F15" s="168">
        <v>10</v>
      </c>
      <c r="G15" s="168">
        <v>5000</v>
      </c>
      <c r="H15" s="48">
        <v>50000</v>
      </c>
    </row>
    <row r="16" spans="1:8" ht="22.5" customHeight="1">
      <c r="A16" s="91"/>
      <c r="B16" s="47" t="s">
        <v>908</v>
      </c>
      <c r="C16" s="47" t="s">
        <v>913</v>
      </c>
      <c r="D16" s="47" t="s">
        <v>914</v>
      </c>
      <c r="E16" s="167" t="s">
        <v>862</v>
      </c>
      <c r="F16" s="168">
        <v>1</v>
      </c>
      <c r="G16" s="168">
        <v>20000</v>
      </c>
      <c r="H16" s="48">
        <v>20000</v>
      </c>
    </row>
    <row r="17" spans="1:8" ht="22.5" customHeight="1">
      <c r="A17" s="91"/>
      <c r="B17" s="47" t="s">
        <v>908</v>
      </c>
      <c r="C17" s="47" t="s">
        <v>915</v>
      </c>
      <c r="D17" s="47" t="s">
        <v>916</v>
      </c>
      <c r="E17" s="167" t="s">
        <v>862</v>
      </c>
      <c r="F17" s="168">
        <v>2</v>
      </c>
      <c r="G17" s="168">
        <v>1000</v>
      </c>
      <c r="H17" s="48">
        <v>2000</v>
      </c>
    </row>
    <row r="18" spans="1:8" ht="22.5" customHeight="1">
      <c r="A18" s="91"/>
      <c r="B18" s="47" t="s">
        <v>911</v>
      </c>
      <c r="C18" s="47" t="s">
        <v>866</v>
      </c>
      <c r="D18" s="47" t="s">
        <v>917</v>
      </c>
      <c r="E18" s="167" t="s">
        <v>867</v>
      </c>
      <c r="F18" s="168">
        <v>10</v>
      </c>
      <c r="G18" s="168">
        <v>400</v>
      </c>
      <c r="H18" s="48">
        <v>4000</v>
      </c>
    </row>
    <row r="19" spans="1:8" ht="22.5" customHeight="1">
      <c r="A19" s="91"/>
      <c r="B19" s="47" t="s">
        <v>911</v>
      </c>
      <c r="C19" s="47" t="s">
        <v>866</v>
      </c>
      <c r="D19" s="47" t="s">
        <v>869</v>
      </c>
      <c r="E19" s="167" t="s">
        <v>867</v>
      </c>
      <c r="F19" s="168">
        <v>10</v>
      </c>
      <c r="G19" s="168">
        <v>500</v>
      </c>
      <c r="H19" s="48">
        <v>5000</v>
      </c>
    </row>
    <row r="20" spans="1:8" ht="22.5" customHeight="1">
      <c r="A20" s="91"/>
      <c r="B20" s="47" t="s">
        <v>911</v>
      </c>
      <c r="C20" s="47" t="s">
        <v>866</v>
      </c>
      <c r="D20" s="47" t="s">
        <v>918</v>
      </c>
      <c r="E20" s="167" t="s">
        <v>867</v>
      </c>
      <c r="F20" s="168">
        <v>10</v>
      </c>
      <c r="G20" s="168">
        <v>550</v>
      </c>
      <c r="H20" s="48">
        <v>5500</v>
      </c>
    </row>
    <row r="21" spans="1:8" ht="22.5" customHeight="1">
      <c r="A21" s="166" t="s">
        <v>100</v>
      </c>
      <c r="B21" s="91"/>
      <c r="C21" s="91"/>
      <c r="D21" s="91"/>
      <c r="E21" s="91"/>
      <c r="F21" s="165">
        <v>4</v>
      </c>
      <c r="G21" s="91"/>
      <c r="H21" s="53">
        <v>2480</v>
      </c>
    </row>
    <row r="22" spans="1:8" ht="22.5" customHeight="1">
      <c r="A22" s="91"/>
      <c r="B22" s="47" t="s">
        <v>911</v>
      </c>
      <c r="C22" s="47" t="s">
        <v>866</v>
      </c>
      <c r="D22" s="47" t="s">
        <v>868</v>
      </c>
      <c r="E22" s="167" t="s">
        <v>867</v>
      </c>
      <c r="F22" s="168">
        <v>2</v>
      </c>
      <c r="G22" s="168">
        <v>720</v>
      </c>
      <c r="H22" s="48">
        <v>1440</v>
      </c>
    </row>
    <row r="23" spans="1:8" ht="22.5" customHeight="1">
      <c r="A23" s="91"/>
      <c r="B23" s="47" t="s">
        <v>911</v>
      </c>
      <c r="C23" s="47" t="s">
        <v>866</v>
      </c>
      <c r="D23" s="47" t="s">
        <v>919</v>
      </c>
      <c r="E23" s="167" t="s">
        <v>867</v>
      </c>
      <c r="F23" s="168">
        <v>2</v>
      </c>
      <c r="G23" s="168">
        <v>520</v>
      </c>
      <c r="H23" s="48">
        <v>1040</v>
      </c>
    </row>
    <row r="24" spans="1:8" ht="22.5" customHeight="1">
      <c r="A24" s="166" t="s">
        <v>102</v>
      </c>
      <c r="B24" s="91"/>
      <c r="C24" s="91"/>
      <c r="D24" s="91"/>
      <c r="E24" s="91"/>
      <c r="F24" s="165">
        <v>40</v>
      </c>
      <c r="G24" s="91"/>
      <c r="H24" s="53">
        <v>67500</v>
      </c>
    </row>
    <row r="25" spans="1:8" ht="22.5" customHeight="1">
      <c r="A25" s="91"/>
      <c r="B25" s="47" t="s">
        <v>908</v>
      </c>
      <c r="C25" s="47" t="s">
        <v>861</v>
      </c>
      <c r="D25" s="47" t="s">
        <v>912</v>
      </c>
      <c r="E25" s="167" t="s">
        <v>862</v>
      </c>
      <c r="F25" s="168">
        <v>10</v>
      </c>
      <c r="G25" s="168">
        <v>5000</v>
      </c>
      <c r="H25" s="48">
        <v>50000</v>
      </c>
    </row>
    <row r="26" spans="1:8" ht="22.5" customHeight="1">
      <c r="A26" s="91"/>
      <c r="B26" s="47" t="s">
        <v>911</v>
      </c>
      <c r="C26" s="47" t="s">
        <v>866</v>
      </c>
      <c r="D26" s="47" t="s">
        <v>865</v>
      </c>
      <c r="E26" s="167" t="s">
        <v>867</v>
      </c>
      <c r="F26" s="168">
        <v>10</v>
      </c>
      <c r="G26" s="168">
        <v>500</v>
      </c>
      <c r="H26" s="48">
        <v>5000</v>
      </c>
    </row>
    <row r="27" spans="1:8" ht="22.5" customHeight="1">
      <c r="A27" s="91"/>
      <c r="B27" s="47" t="s">
        <v>911</v>
      </c>
      <c r="C27" s="47" t="s">
        <v>866</v>
      </c>
      <c r="D27" s="47" t="s">
        <v>868</v>
      </c>
      <c r="E27" s="167" t="s">
        <v>867</v>
      </c>
      <c r="F27" s="168">
        <v>10</v>
      </c>
      <c r="G27" s="168">
        <v>750</v>
      </c>
      <c r="H27" s="48">
        <v>7500</v>
      </c>
    </row>
    <row r="28" spans="1:8" ht="22.5" customHeight="1">
      <c r="A28" s="91"/>
      <c r="B28" s="47" t="s">
        <v>911</v>
      </c>
      <c r="C28" s="47" t="s">
        <v>866</v>
      </c>
      <c r="D28" s="47" t="s">
        <v>869</v>
      </c>
      <c r="E28" s="167" t="s">
        <v>867</v>
      </c>
      <c r="F28" s="168">
        <v>10</v>
      </c>
      <c r="G28" s="168">
        <v>500</v>
      </c>
      <c r="H28" s="48">
        <v>5000</v>
      </c>
    </row>
    <row r="29" spans="1:8" ht="22.5" customHeight="1">
      <c r="A29" s="166" t="s">
        <v>104</v>
      </c>
      <c r="B29" s="91"/>
      <c r="C29" s="91"/>
      <c r="D29" s="91"/>
      <c r="E29" s="91"/>
      <c r="F29" s="165">
        <v>113</v>
      </c>
      <c r="G29" s="91"/>
      <c r="H29" s="53">
        <v>129250</v>
      </c>
    </row>
    <row r="30" spans="1:8" ht="22.5" customHeight="1">
      <c r="A30" s="91"/>
      <c r="B30" s="47" t="s">
        <v>908</v>
      </c>
      <c r="C30" s="47" t="s">
        <v>861</v>
      </c>
      <c r="D30" s="47" t="s">
        <v>912</v>
      </c>
      <c r="E30" s="167" t="s">
        <v>862</v>
      </c>
      <c r="F30" s="168">
        <v>15</v>
      </c>
      <c r="G30" s="168">
        <v>5000</v>
      </c>
      <c r="H30" s="48">
        <v>75000</v>
      </c>
    </row>
    <row r="31" spans="1:8" ht="22.5" customHeight="1">
      <c r="A31" s="91"/>
      <c r="B31" s="47" t="s">
        <v>908</v>
      </c>
      <c r="C31" s="47" t="s">
        <v>920</v>
      </c>
      <c r="D31" s="47" t="s">
        <v>921</v>
      </c>
      <c r="E31" s="167" t="s">
        <v>862</v>
      </c>
      <c r="F31" s="168">
        <v>1</v>
      </c>
      <c r="G31" s="168">
        <v>20000</v>
      </c>
      <c r="H31" s="48">
        <v>20000</v>
      </c>
    </row>
    <row r="32" spans="1:8" ht="22.5" customHeight="1">
      <c r="A32" s="91"/>
      <c r="B32" s="47" t="s">
        <v>908</v>
      </c>
      <c r="C32" s="47" t="s">
        <v>915</v>
      </c>
      <c r="D32" s="47" t="s">
        <v>916</v>
      </c>
      <c r="E32" s="167" t="s">
        <v>862</v>
      </c>
      <c r="F32" s="168">
        <v>2</v>
      </c>
      <c r="G32" s="168">
        <v>1000</v>
      </c>
      <c r="H32" s="48">
        <v>2000</v>
      </c>
    </row>
    <row r="33" spans="1:8" ht="22.5" customHeight="1">
      <c r="A33" s="91"/>
      <c r="B33" s="47" t="s">
        <v>922</v>
      </c>
      <c r="C33" s="47" t="s">
        <v>874</v>
      </c>
      <c r="D33" s="47" t="s">
        <v>873</v>
      </c>
      <c r="E33" s="167" t="s">
        <v>875</v>
      </c>
      <c r="F33" s="168">
        <v>50</v>
      </c>
      <c r="G33" s="168">
        <v>120</v>
      </c>
      <c r="H33" s="48">
        <v>6000</v>
      </c>
    </row>
    <row r="34" spans="1:8" ht="22.5" customHeight="1">
      <c r="A34" s="91"/>
      <c r="B34" s="47" t="s">
        <v>911</v>
      </c>
      <c r="C34" s="47" t="s">
        <v>866</v>
      </c>
      <c r="D34" s="47" t="s">
        <v>865</v>
      </c>
      <c r="E34" s="167" t="s">
        <v>867</v>
      </c>
      <c r="F34" s="168">
        <v>15</v>
      </c>
      <c r="G34" s="168">
        <v>500</v>
      </c>
      <c r="H34" s="48">
        <v>7500</v>
      </c>
    </row>
    <row r="35" spans="1:8" ht="22.5" customHeight="1">
      <c r="A35" s="91"/>
      <c r="B35" s="47" t="s">
        <v>911</v>
      </c>
      <c r="C35" s="47" t="s">
        <v>866</v>
      </c>
      <c r="D35" s="47" t="s">
        <v>868</v>
      </c>
      <c r="E35" s="167" t="s">
        <v>867</v>
      </c>
      <c r="F35" s="168">
        <v>15</v>
      </c>
      <c r="G35" s="168">
        <v>750</v>
      </c>
      <c r="H35" s="48">
        <v>11250</v>
      </c>
    </row>
    <row r="36" spans="1:8" ht="22.5" customHeight="1">
      <c r="A36" s="91"/>
      <c r="B36" s="47" t="s">
        <v>911</v>
      </c>
      <c r="C36" s="47" t="s">
        <v>866</v>
      </c>
      <c r="D36" s="47" t="s">
        <v>869</v>
      </c>
      <c r="E36" s="167" t="s">
        <v>867</v>
      </c>
      <c r="F36" s="168">
        <v>15</v>
      </c>
      <c r="G36" s="168">
        <v>500</v>
      </c>
      <c r="H36" s="48">
        <v>7500</v>
      </c>
    </row>
    <row r="37" spans="1:8" ht="22.5" customHeight="1">
      <c r="A37" s="166" t="s">
        <v>106</v>
      </c>
      <c r="B37" s="91"/>
      <c r="C37" s="91"/>
      <c r="D37" s="91"/>
      <c r="E37" s="91"/>
      <c r="F37" s="165">
        <v>1063</v>
      </c>
      <c r="G37" s="91"/>
      <c r="H37" s="53">
        <v>359550</v>
      </c>
    </row>
    <row r="38" spans="1:8" ht="22.5" customHeight="1">
      <c r="A38" s="91"/>
      <c r="B38" s="47" t="s">
        <v>908</v>
      </c>
      <c r="C38" s="47" t="s">
        <v>861</v>
      </c>
      <c r="D38" s="47" t="s">
        <v>912</v>
      </c>
      <c r="E38" s="167" t="s">
        <v>862</v>
      </c>
      <c r="F38" s="168">
        <v>5</v>
      </c>
      <c r="G38" s="168">
        <v>5000</v>
      </c>
      <c r="H38" s="48">
        <v>25000</v>
      </c>
    </row>
    <row r="39" spans="1:8" ht="22.5" customHeight="1">
      <c r="A39" s="91"/>
      <c r="B39" s="47" t="s">
        <v>908</v>
      </c>
      <c r="C39" s="47" t="s">
        <v>923</v>
      </c>
      <c r="D39" s="47" t="s">
        <v>924</v>
      </c>
      <c r="E39" s="167" t="s">
        <v>867</v>
      </c>
      <c r="F39" s="168">
        <v>5</v>
      </c>
      <c r="G39" s="168">
        <v>25000</v>
      </c>
      <c r="H39" s="48">
        <v>125000</v>
      </c>
    </row>
    <row r="40" spans="1:8" ht="22.5" customHeight="1">
      <c r="A40" s="91"/>
      <c r="B40" s="47" t="s">
        <v>908</v>
      </c>
      <c r="C40" s="47" t="s">
        <v>923</v>
      </c>
      <c r="D40" s="47" t="s">
        <v>924</v>
      </c>
      <c r="E40" s="167" t="s">
        <v>867</v>
      </c>
      <c r="F40" s="168">
        <v>1</v>
      </c>
      <c r="G40" s="168">
        <v>26000</v>
      </c>
      <c r="H40" s="48">
        <v>26000</v>
      </c>
    </row>
    <row r="41" spans="1:8" ht="22.5" customHeight="1">
      <c r="A41" s="91"/>
      <c r="B41" s="47" t="s">
        <v>922</v>
      </c>
      <c r="C41" s="47" t="s">
        <v>925</v>
      </c>
      <c r="D41" s="47" t="s">
        <v>926</v>
      </c>
      <c r="E41" s="167" t="s">
        <v>927</v>
      </c>
      <c r="F41" s="168">
        <v>500</v>
      </c>
      <c r="G41" s="168">
        <v>195</v>
      </c>
      <c r="H41" s="48">
        <v>97500</v>
      </c>
    </row>
    <row r="42" spans="1:8" ht="22.5" customHeight="1">
      <c r="A42" s="91"/>
      <c r="B42" s="47" t="s">
        <v>922</v>
      </c>
      <c r="C42" s="47" t="s">
        <v>925</v>
      </c>
      <c r="D42" s="47" t="s">
        <v>928</v>
      </c>
      <c r="E42" s="167" t="s">
        <v>927</v>
      </c>
      <c r="F42" s="168">
        <v>5</v>
      </c>
      <c r="G42" s="168">
        <v>4600</v>
      </c>
      <c r="H42" s="48">
        <v>23000</v>
      </c>
    </row>
    <row r="43" spans="1:8" ht="22.5" customHeight="1">
      <c r="A43" s="91"/>
      <c r="B43" s="47" t="s">
        <v>922</v>
      </c>
      <c r="C43" s="47" t="s">
        <v>929</v>
      </c>
      <c r="D43" s="47" t="s">
        <v>930</v>
      </c>
      <c r="E43" s="167" t="s">
        <v>931</v>
      </c>
      <c r="F43" s="168">
        <v>500</v>
      </c>
      <c r="G43" s="168">
        <v>105</v>
      </c>
      <c r="H43" s="48">
        <v>52500</v>
      </c>
    </row>
    <row r="44" spans="1:8" ht="22.5" customHeight="1">
      <c r="A44" s="91"/>
      <c r="B44" s="47" t="s">
        <v>922</v>
      </c>
      <c r="C44" s="47" t="s">
        <v>929</v>
      </c>
      <c r="D44" s="47" t="s">
        <v>932</v>
      </c>
      <c r="E44" s="167" t="s">
        <v>931</v>
      </c>
      <c r="F44" s="168">
        <v>30</v>
      </c>
      <c r="G44" s="168">
        <v>90</v>
      </c>
      <c r="H44" s="48">
        <v>2700</v>
      </c>
    </row>
    <row r="45" spans="1:8" ht="22.5" customHeight="1">
      <c r="A45" s="91"/>
      <c r="B45" s="47" t="s">
        <v>922</v>
      </c>
      <c r="C45" s="47" t="s">
        <v>933</v>
      </c>
      <c r="D45" s="47" t="s">
        <v>934</v>
      </c>
      <c r="E45" s="167" t="s">
        <v>935</v>
      </c>
      <c r="F45" s="168">
        <v>6</v>
      </c>
      <c r="G45" s="168">
        <v>350</v>
      </c>
      <c r="H45" s="48">
        <v>2100</v>
      </c>
    </row>
    <row r="46" spans="1:8" ht="22.5" customHeight="1">
      <c r="A46" s="91"/>
      <c r="B46" s="47" t="s">
        <v>911</v>
      </c>
      <c r="C46" s="47" t="s">
        <v>866</v>
      </c>
      <c r="D46" s="47" t="s">
        <v>865</v>
      </c>
      <c r="E46" s="167" t="s">
        <v>867</v>
      </c>
      <c r="F46" s="168">
        <v>5</v>
      </c>
      <c r="G46" s="168">
        <v>500</v>
      </c>
      <c r="H46" s="48">
        <v>2500</v>
      </c>
    </row>
    <row r="47" spans="1:8" ht="22.5" customHeight="1">
      <c r="A47" s="91"/>
      <c r="B47" s="47" t="s">
        <v>911</v>
      </c>
      <c r="C47" s="47" t="s">
        <v>866</v>
      </c>
      <c r="D47" s="47" t="s">
        <v>868</v>
      </c>
      <c r="E47" s="167" t="s">
        <v>867</v>
      </c>
      <c r="F47" s="168">
        <v>1</v>
      </c>
      <c r="G47" s="168">
        <v>750</v>
      </c>
      <c r="H47" s="48">
        <v>750</v>
      </c>
    </row>
    <row r="48" spans="1:8" ht="22.5" customHeight="1">
      <c r="A48" s="91"/>
      <c r="B48" s="47" t="s">
        <v>911</v>
      </c>
      <c r="C48" s="47" t="s">
        <v>866</v>
      </c>
      <c r="D48" s="47" t="s">
        <v>869</v>
      </c>
      <c r="E48" s="167" t="s">
        <v>867</v>
      </c>
      <c r="F48" s="168">
        <v>5</v>
      </c>
      <c r="G48" s="168">
        <v>500</v>
      </c>
      <c r="H48" s="48">
        <v>2500</v>
      </c>
    </row>
    <row r="49" spans="1:8" ht="22.5" customHeight="1">
      <c r="A49" s="166" t="s">
        <v>112</v>
      </c>
      <c r="B49" s="91"/>
      <c r="C49" s="91"/>
      <c r="D49" s="91"/>
      <c r="E49" s="91"/>
      <c r="F49" s="165">
        <v>18</v>
      </c>
      <c r="G49" s="91"/>
      <c r="H49" s="53">
        <v>10020</v>
      </c>
    </row>
    <row r="50" spans="1:8" ht="22.5" customHeight="1">
      <c r="A50" s="91"/>
      <c r="B50" s="47" t="s">
        <v>911</v>
      </c>
      <c r="C50" s="47" t="s">
        <v>866</v>
      </c>
      <c r="D50" s="47" t="s">
        <v>936</v>
      </c>
      <c r="E50" s="167" t="s">
        <v>867</v>
      </c>
      <c r="F50" s="168">
        <v>6</v>
      </c>
      <c r="G50" s="168">
        <v>520</v>
      </c>
      <c r="H50" s="48">
        <v>3120</v>
      </c>
    </row>
    <row r="51" spans="1:8" ht="22.5" customHeight="1">
      <c r="A51" s="91"/>
      <c r="B51" s="47" t="s">
        <v>911</v>
      </c>
      <c r="C51" s="47" t="s">
        <v>866</v>
      </c>
      <c r="D51" s="47" t="s">
        <v>936</v>
      </c>
      <c r="E51" s="167" t="s">
        <v>867</v>
      </c>
      <c r="F51" s="168">
        <v>6</v>
      </c>
      <c r="G51" s="168">
        <v>450</v>
      </c>
      <c r="H51" s="48">
        <v>2700</v>
      </c>
    </row>
    <row r="52" spans="1:8" ht="22.5" customHeight="1">
      <c r="A52" s="91"/>
      <c r="B52" s="47" t="s">
        <v>911</v>
      </c>
      <c r="C52" s="47" t="s">
        <v>866</v>
      </c>
      <c r="D52" s="47" t="s">
        <v>936</v>
      </c>
      <c r="E52" s="167" t="s">
        <v>867</v>
      </c>
      <c r="F52" s="168">
        <v>6</v>
      </c>
      <c r="G52" s="168">
        <v>700</v>
      </c>
      <c r="H52" s="48">
        <v>4200</v>
      </c>
    </row>
    <row r="53" spans="1:8" ht="21" customHeight="1">
      <c r="A53" s="247" t="s">
        <v>78</v>
      </c>
      <c r="B53" s="247"/>
      <c r="C53" s="247"/>
      <c r="D53" s="247"/>
      <c r="E53" s="247"/>
      <c r="F53" s="284"/>
      <c r="G53" s="284"/>
      <c r="H53" s="53">
        <v>695300</v>
      </c>
    </row>
  </sheetData>
  <mergeCells count="9">
    <mergeCell ref="A53:G53"/>
    <mergeCell ref="A2:H2"/>
    <mergeCell ref="A4:A5"/>
    <mergeCell ref="C4:C5"/>
    <mergeCell ref="D4:D5"/>
    <mergeCell ref="E4:E5"/>
    <mergeCell ref="F4:H4"/>
    <mergeCell ref="B4:B5"/>
    <mergeCell ref="A3:C3"/>
  </mergeCells>
  <phoneticPr fontId="56" type="noConversion"/>
  <pageMargins left="0.28999999999999998" right="0.08" top="0.21" bottom="0.21" header="0" footer="0"/>
  <pageSetup paperSize="9" scale="81" orientation="landscape"/>
</worksheet>
</file>

<file path=xl/worksheets/sheet19.xml><?xml version="1.0" encoding="utf-8"?>
<worksheet xmlns="http://schemas.openxmlformats.org/spreadsheetml/2006/main" xmlns:r="http://schemas.openxmlformats.org/officeDocument/2006/relationships">
  <sheetPr>
    <outlinePr summaryRight="0"/>
    <pageSetUpPr fitToPage="1"/>
  </sheetPr>
  <dimension ref="A1:K10"/>
  <sheetViews>
    <sheetView showZeros="0" workbookViewId="0">
      <pane xSplit="2" ySplit="8" topLeftCell="C9" activePane="bottomRight" state="frozen"/>
      <selection activeCell="C24" sqref="C24"/>
      <selection pane="topRight" activeCell="C24" sqref="C24"/>
      <selection pane="bottomLeft" activeCell="C24" sqref="C24"/>
      <selection pane="bottomRight" activeCell="C24" sqref="C24"/>
    </sheetView>
  </sheetViews>
  <sheetFormatPr defaultColWidth="9.125" defaultRowHeight="14.25" customHeight="1"/>
  <cols>
    <col min="1" max="1" width="19.25" customWidth="1"/>
    <col min="2" max="2" width="33.875" customWidth="1"/>
    <col min="3" max="3" width="23.875" customWidth="1"/>
    <col min="4" max="4" width="12.625" customWidth="1"/>
    <col min="5" max="5" width="17.75" customWidth="1"/>
    <col min="6" max="6" width="12.75" customWidth="1"/>
    <col min="7" max="7" width="17.75" customWidth="1"/>
    <col min="8" max="11" width="23.125" customWidth="1"/>
  </cols>
  <sheetData>
    <row r="1" spans="1:11" ht="14.25" customHeight="1">
      <c r="D1" s="169"/>
      <c r="E1" s="169"/>
      <c r="F1" s="169"/>
      <c r="G1" s="169"/>
      <c r="K1" s="99"/>
    </row>
    <row r="2" spans="1:11" ht="41.25" customHeight="1">
      <c r="A2" s="235" t="s">
        <v>74</v>
      </c>
      <c r="B2" s="235"/>
      <c r="C2" s="235"/>
      <c r="D2" s="235"/>
      <c r="E2" s="235"/>
      <c r="F2" s="235"/>
      <c r="G2" s="235"/>
      <c r="H2" s="235"/>
      <c r="I2" s="235"/>
      <c r="J2" s="235"/>
      <c r="K2" s="235"/>
    </row>
    <row r="3" spans="1:11" ht="13.5" customHeight="1">
      <c r="A3" s="255" t="str">
        <f>"部门名称："&amp;"大理经济技术开发区教育管理办公室"</f>
        <v>部门名称：大理经济技术开发区教育管理办公室</v>
      </c>
      <c r="B3" s="291"/>
      <c r="C3" s="291"/>
      <c r="D3" s="291"/>
      <c r="E3" s="291"/>
      <c r="F3" s="291"/>
      <c r="G3" s="291"/>
      <c r="H3" s="170"/>
      <c r="I3" s="170"/>
      <c r="J3" s="170"/>
      <c r="K3" s="139" t="s">
        <v>1</v>
      </c>
    </row>
    <row r="4" spans="1:11" ht="21.75" customHeight="1">
      <c r="A4" s="239" t="s">
        <v>442</v>
      </c>
      <c r="B4" s="239" t="s">
        <v>259</v>
      </c>
      <c r="C4" s="239" t="s">
        <v>443</v>
      </c>
      <c r="D4" s="265" t="s">
        <v>260</v>
      </c>
      <c r="E4" s="265" t="s">
        <v>261</v>
      </c>
      <c r="F4" s="265" t="s">
        <v>444</v>
      </c>
      <c r="G4" s="265" t="s">
        <v>445</v>
      </c>
      <c r="H4" s="292" t="s">
        <v>937</v>
      </c>
      <c r="I4" s="226"/>
      <c r="J4" s="226"/>
      <c r="K4" s="226"/>
    </row>
    <row r="5" spans="1:11" ht="21.75" customHeight="1">
      <c r="A5" s="239"/>
      <c r="B5" s="239"/>
      <c r="C5" s="239"/>
      <c r="D5" s="265"/>
      <c r="E5" s="265"/>
      <c r="F5" s="265"/>
      <c r="G5" s="265"/>
      <c r="H5" s="226" t="s">
        <v>78</v>
      </c>
      <c r="I5" s="265" t="s">
        <v>81</v>
      </c>
      <c r="J5" s="265" t="s">
        <v>82</v>
      </c>
      <c r="K5" s="265" t="s">
        <v>83</v>
      </c>
    </row>
    <row r="6" spans="1:11" ht="40.5" customHeight="1">
      <c r="A6" s="242"/>
      <c r="B6" s="242"/>
      <c r="C6" s="242"/>
      <c r="D6" s="265"/>
      <c r="E6" s="265"/>
      <c r="F6" s="265"/>
      <c r="G6" s="265"/>
      <c r="H6" s="226"/>
      <c r="I6" s="265" t="s">
        <v>80</v>
      </c>
      <c r="J6" s="265"/>
      <c r="K6" s="265"/>
    </row>
    <row r="7" spans="1:11" ht="15" customHeight="1">
      <c r="A7" s="136">
        <v>1</v>
      </c>
      <c r="B7" s="136">
        <v>2</v>
      </c>
      <c r="C7" s="136">
        <v>3</v>
      </c>
      <c r="D7" s="136">
        <v>4</v>
      </c>
      <c r="E7" s="136">
        <v>5</v>
      </c>
      <c r="F7" s="136">
        <v>6</v>
      </c>
      <c r="G7" s="136">
        <v>7</v>
      </c>
      <c r="H7" s="136">
        <v>8</v>
      </c>
      <c r="I7" s="136">
        <v>9</v>
      </c>
      <c r="J7" s="171">
        <v>10</v>
      </c>
      <c r="K7" s="171">
        <v>11</v>
      </c>
    </row>
    <row r="8" spans="1:11" ht="18.75" customHeight="1">
      <c r="A8" s="76" t="s">
        <v>627</v>
      </c>
      <c r="B8" s="33"/>
      <c r="C8" s="58"/>
      <c r="D8" s="58"/>
      <c r="E8" s="58"/>
      <c r="F8" s="58"/>
      <c r="G8" s="58"/>
      <c r="H8" s="172"/>
      <c r="I8" s="173"/>
      <c r="J8" s="173"/>
      <c r="K8" s="172"/>
    </row>
    <row r="9" spans="1:11" ht="18.75" customHeight="1">
      <c r="A9" s="11"/>
      <c r="B9" s="33"/>
      <c r="C9" s="33"/>
      <c r="D9" s="33"/>
      <c r="E9" s="33"/>
      <c r="F9" s="33"/>
      <c r="G9" s="33"/>
      <c r="H9" s="174"/>
      <c r="I9" s="174"/>
      <c r="J9" s="174"/>
      <c r="K9" s="172"/>
    </row>
    <row r="10" spans="1:11" ht="18.75" customHeight="1">
      <c r="A10" s="288" t="s">
        <v>849</v>
      </c>
      <c r="B10" s="289"/>
      <c r="C10" s="289"/>
      <c r="D10" s="289"/>
      <c r="E10" s="289"/>
      <c r="F10" s="289"/>
      <c r="G10" s="290"/>
      <c r="H10" s="175"/>
      <c r="I10" s="175"/>
      <c r="J10" s="175"/>
      <c r="K10" s="176"/>
    </row>
  </sheetData>
  <mergeCells count="15">
    <mergeCell ref="A10:G10"/>
    <mergeCell ref="I5:I6"/>
    <mergeCell ref="A2:K2"/>
    <mergeCell ref="E4:E6"/>
    <mergeCell ref="A4:A6"/>
    <mergeCell ref="B4:B6"/>
    <mergeCell ref="A3:G3"/>
    <mergeCell ref="K5:K6"/>
    <mergeCell ref="C4:C6"/>
    <mergeCell ref="F4:F6"/>
    <mergeCell ref="G4:G6"/>
    <mergeCell ref="J5:J6"/>
    <mergeCell ref="D4:D6"/>
    <mergeCell ref="H5:H6"/>
    <mergeCell ref="H4:K4"/>
  </mergeCells>
  <phoneticPr fontId="56" type="noConversion"/>
  <printOptions horizontalCentered="1"/>
  <pageMargins left="0.37" right="0.37" top="0.56000000000000005" bottom="0.56000000000000005" header="0.48" footer="0.48"/>
  <pageSetup paperSize="9" scale="56" orientation="landscape"/>
  <headerFooter>
    <oddHeader>&amp;L&amp;C&amp;R</oddHeader>
    <oddFooter>&amp;L&amp;C&amp;R</oddFooter>
    <evenHeader>&amp;L&amp;C&amp;R</evenHeader>
    <evenFooter>&amp;L&amp;C&amp;R</evenFooter>
  </headerFooter>
</worksheet>
</file>

<file path=xl/worksheets/sheet2.xml><?xml version="1.0" encoding="utf-8"?>
<worksheet xmlns="http://schemas.openxmlformats.org/spreadsheetml/2006/main" xmlns:r="http://schemas.openxmlformats.org/officeDocument/2006/relationships">
  <sheetPr>
    <outlinePr summaryRight="0"/>
  </sheetPr>
  <dimension ref="A1:A21"/>
  <sheetViews>
    <sheetView showZeros="0" workbookViewId="0">
      <selection activeCell="C24" sqref="C24"/>
    </sheetView>
  </sheetViews>
  <sheetFormatPr defaultColWidth="9.125" defaultRowHeight="19.5" customHeight="1"/>
  <cols>
    <col min="1" max="1" width="113.625" customWidth="1"/>
  </cols>
  <sheetData>
    <row r="1" spans="1:1" ht="42.2" customHeight="1">
      <c r="A1" s="26"/>
    </row>
    <row r="2" spans="1:1" ht="22.5" customHeight="1">
      <c r="A2" s="27" t="s">
        <v>58</v>
      </c>
    </row>
    <row r="3" spans="1:1" ht="22.5" customHeight="1">
      <c r="A3" s="28"/>
    </row>
    <row r="4" spans="1:1" ht="22.5" customHeight="1">
      <c r="A4" s="29" t="s">
        <v>0</v>
      </c>
    </row>
    <row r="5" spans="1:1" ht="22.5" customHeight="1">
      <c r="A5" s="29" t="s">
        <v>59</v>
      </c>
    </row>
    <row r="6" spans="1:1" ht="22.5" customHeight="1">
      <c r="A6" s="29" t="s">
        <v>60</v>
      </c>
    </row>
    <row r="7" spans="1:1" ht="22.5" customHeight="1">
      <c r="A7" s="29" t="s">
        <v>61</v>
      </c>
    </row>
    <row r="8" spans="1:1" ht="22.5" customHeight="1">
      <c r="A8" s="29" t="s">
        <v>62</v>
      </c>
    </row>
    <row r="9" spans="1:1" ht="22.5" customHeight="1">
      <c r="A9" s="29" t="s">
        <v>63</v>
      </c>
    </row>
    <row r="10" spans="1:1" ht="22.5" customHeight="1">
      <c r="A10" s="29" t="s">
        <v>64</v>
      </c>
    </row>
    <row r="11" spans="1:1" ht="22.5" customHeight="1">
      <c r="A11" s="29" t="s">
        <v>65</v>
      </c>
    </row>
    <row r="12" spans="1:1" ht="22.5" customHeight="1">
      <c r="A12" s="29" t="s">
        <v>66</v>
      </c>
    </row>
    <row r="13" spans="1:1" ht="22.5" customHeight="1">
      <c r="A13" s="29" t="s">
        <v>67</v>
      </c>
    </row>
    <row r="14" spans="1:1" ht="22.5" customHeight="1">
      <c r="A14" s="29" t="s">
        <v>68</v>
      </c>
    </row>
    <row r="15" spans="1:1" ht="22.5" customHeight="1">
      <c r="A15" s="29" t="s">
        <v>69</v>
      </c>
    </row>
    <row r="16" spans="1:1" ht="22.5" customHeight="1">
      <c r="A16" s="29" t="s">
        <v>70</v>
      </c>
    </row>
    <row r="17" spans="1:1" ht="22.5" customHeight="1">
      <c r="A17" s="29" t="s">
        <v>71</v>
      </c>
    </row>
    <row r="18" spans="1:1" ht="22.5" customHeight="1">
      <c r="A18" s="29" t="s">
        <v>72</v>
      </c>
    </row>
    <row r="19" spans="1:1" ht="22.5" customHeight="1">
      <c r="A19" s="29" t="s">
        <v>73</v>
      </c>
    </row>
    <row r="20" spans="1:1" ht="22.5" customHeight="1">
      <c r="A20" s="29" t="s">
        <v>74</v>
      </c>
    </row>
    <row r="21" spans="1:1" ht="22.5" customHeight="1">
      <c r="A21" s="29" t="s">
        <v>75</v>
      </c>
    </row>
  </sheetData>
  <phoneticPr fontId="56" type="noConversion"/>
  <pageMargins left="0.7" right="0.7" top="0.75" bottom="0.75" header="0.3" footer="0.3"/>
  <pageSetup paperSize="9" scale="0" orientation="portrait"/>
  <headerFooter>
    <oddHeader>&amp;L&amp;C&amp;R</oddHeader>
    <oddFooter>&amp;L&amp;C&amp;R</oddFooter>
    <evenHeader>&amp;L&amp;C&amp;R</evenHeader>
    <evenFooter>&amp;L&amp;C&amp;R</evenFooter>
  </headerFooter>
</worksheet>
</file>

<file path=xl/worksheets/sheet20.xml><?xml version="1.0" encoding="utf-8"?>
<worksheet xmlns="http://schemas.openxmlformats.org/spreadsheetml/2006/main" xmlns:r="http://schemas.openxmlformats.org/officeDocument/2006/relationships">
  <sheetPr>
    <outlinePr summaryRight="0"/>
  </sheetPr>
  <dimension ref="A1:G45"/>
  <sheetViews>
    <sheetView showZeros="0" workbookViewId="0">
      <pane xSplit="2" ySplit="8" topLeftCell="C9" activePane="bottomRight" state="frozen"/>
      <selection activeCell="C24" sqref="C24"/>
      <selection pane="topRight" activeCell="C24" sqref="C24"/>
      <selection pane="bottomLeft" activeCell="C24" sqref="C24"/>
      <selection pane="bottomRight" activeCell="C24" sqref="C24"/>
    </sheetView>
  </sheetViews>
  <sheetFormatPr defaultColWidth="9.125" defaultRowHeight="14.25" customHeight="1"/>
  <cols>
    <col min="1" max="1" width="37.75" customWidth="1"/>
    <col min="2" max="2" width="15.625" customWidth="1"/>
    <col min="3" max="3" width="57.375" customWidth="1"/>
    <col min="4" max="4" width="9.75" customWidth="1"/>
    <col min="5" max="7" width="19.875" customWidth="1"/>
  </cols>
  <sheetData>
    <row r="1" spans="1:7" ht="13.5" customHeight="1">
      <c r="A1" s="293"/>
      <c r="B1" s="293"/>
      <c r="C1" s="293"/>
      <c r="D1" s="294"/>
      <c r="E1" s="293"/>
      <c r="F1" s="293"/>
      <c r="G1" s="295"/>
    </row>
    <row r="2" spans="1:7" ht="27.75" customHeight="1">
      <c r="A2" s="235" t="s">
        <v>75</v>
      </c>
      <c r="B2" s="235"/>
      <c r="C2" s="235"/>
      <c r="D2" s="235"/>
      <c r="E2" s="235"/>
      <c r="F2" s="235"/>
      <c r="G2" s="235"/>
    </row>
    <row r="3" spans="1:7" ht="13.5" customHeight="1">
      <c r="A3" s="259" t="str">
        <f>"部门名称："&amp;"大理经济技术开发区教育管理办公室"</f>
        <v>部门名称：大理经济技术开发区教育管理办公室</v>
      </c>
      <c r="B3" s="291"/>
      <c r="C3" s="291"/>
      <c r="D3" s="291"/>
      <c r="E3" s="170"/>
      <c r="F3" s="170"/>
      <c r="G3" s="177" t="s">
        <v>1</v>
      </c>
    </row>
    <row r="4" spans="1:7" ht="21.75" customHeight="1">
      <c r="A4" s="239" t="s">
        <v>443</v>
      </c>
      <c r="B4" s="239" t="s">
        <v>442</v>
      </c>
      <c r="C4" s="239" t="s">
        <v>259</v>
      </c>
      <c r="D4" s="265" t="s">
        <v>938</v>
      </c>
      <c r="E4" s="226" t="s">
        <v>81</v>
      </c>
      <c r="F4" s="226"/>
      <c r="G4" s="226"/>
    </row>
    <row r="5" spans="1:7" ht="21.75" customHeight="1">
      <c r="A5" s="239"/>
      <c r="B5" s="239"/>
      <c r="C5" s="239"/>
      <c r="D5" s="265"/>
      <c r="E5" s="226" t="s">
        <v>939</v>
      </c>
      <c r="F5" s="265" t="s">
        <v>940</v>
      </c>
      <c r="G5" s="265" t="s">
        <v>941</v>
      </c>
    </row>
    <row r="6" spans="1:7" ht="40.5" customHeight="1">
      <c r="A6" s="239"/>
      <c r="B6" s="239"/>
      <c r="C6" s="239"/>
      <c r="D6" s="265"/>
      <c r="E6" s="226"/>
      <c r="F6" s="265" t="s">
        <v>80</v>
      </c>
      <c r="G6" s="265"/>
    </row>
    <row r="7" spans="1:7" ht="15" customHeight="1">
      <c r="A7" s="136">
        <v>1</v>
      </c>
      <c r="B7" s="136">
        <v>2</v>
      </c>
      <c r="C7" s="136">
        <v>3</v>
      </c>
      <c r="D7" s="136">
        <v>4</v>
      </c>
      <c r="E7" s="136">
        <v>5</v>
      </c>
      <c r="F7" s="136">
        <v>6</v>
      </c>
      <c r="G7" s="136">
        <v>7</v>
      </c>
    </row>
    <row r="8" spans="1:7" ht="21" customHeight="1">
      <c r="A8" s="178" t="s">
        <v>97</v>
      </c>
      <c r="B8" s="122"/>
      <c r="C8" s="122"/>
      <c r="D8" s="179"/>
      <c r="E8" s="9">
        <v>27558917.469999999</v>
      </c>
      <c r="F8" s="9"/>
      <c r="G8" s="9"/>
    </row>
    <row r="9" spans="1:7" ht="21" customHeight="1">
      <c r="A9" s="180" t="s">
        <v>97</v>
      </c>
      <c r="B9" s="11"/>
      <c r="C9" s="11"/>
      <c r="D9" s="181"/>
      <c r="E9" s="9">
        <v>8316800</v>
      </c>
      <c r="F9" s="9"/>
      <c r="G9" s="9"/>
    </row>
    <row r="10" spans="1:7" ht="21" customHeight="1">
      <c r="A10" s="35"/>
      <c r="B10" s="11" t="s">
        <v>455</v>
      </c>
      <c r="C10" s="11" t="s">
        <v>457</v>
      </c>
      <c r="D10" s="181" t="s">
        <v>942</v>
      </c>
      <c r="E10" s="6">
        <v>200000</v>
      </c>
      <c r="F10" s="6"/>
      <c r="G10" s="6"/>
    </row>
    <row r="11" spans="1:7" ht="21" customHeight="1">
      <c r="A11" s="35"/>
      <c r="B11" s="11" t="s">
        <v>455</v>
      </c>
      <c r="C11" s="11" t="s">
        <v>476</v>
      </c>
      <c r="D11" s="181" t="s">
        <v>942</v>
      </c>
      <c r="E11" s="6">
        <v>3000000</v>
      </c>
      <c r="F11" s="6"/>
      <c r="G11" s="6"/>
    </row>
    <row r="12" spans="1:7" ht="21" customHeight="1">
      <c r="A12" s="35"/>
      <c r="B12" s="11" t="s">
        <v>455</v>
      </c>
      <c r="C12" s="11" t="s">
        <v>465</v>
      </c>
      <c r="D12" s="181" t="s">
        <v>942</v>
      </c>
      <c r="E12" s="6">
        <v>522000</v>
      </c>
      <c r="F12" s="6"/>
      <c r="G12" s="6"/>
    </row>
    <row r="13" spans="1:7" ht="21" customHeight="1">
      <c r="A13" s="35"/>
      <c r="B13" s="11" t="s">
        <v>455</v>
      </c>
      <c r="C13" s="11" t="s">
        <v>474</v>
      </c>
      <c r="D13" s="181" t="s">
        <v>942</v>
      </c>
      <c r="E13" s="6">
        <v>415800</v>
      </c>
      <c r="F13" s="6"/>
      <c r="G13" s="6"/>
    </row>
    <row r="14" spans="1:7" ht="21" customHeight="1">
      <c r="A14" s="35"/>
      <c r="B14" s="11" t="s">
        <v>455</v>
      </c>
      <c r="C14" s="11" t="s">
        <v>461</v>
      </c>
      <c r="D14" s="181" t="s">
        <v>942</v>
      </c>
      <c r="E14" s="6">
        <v>2000000</v>
      </c>
      <c r="F14" s="6"/>
      <c r="G14" s="6"/>
    </row>
    <row r="15" spans="1:7" ht="21" customHeight="1">
      <c r="A15" s="35"/>
      <c r="B15" s="11" t="s">
        <v>468</v>
      </c>
      <c r="C15" s="11" t="s">
        <v>470</v>
      </c>
      <c r="D15" s="181" t="s">
        <v>942</v>
      </c>
      <c r="E15" s="6">
        <v>2079000</v>
      </c>
      <c r="F15" s="6"/>
      <c r="G15" s="6"/>
    </row>
    <row r="16" spans="1:7" ht="21" customHeight="1">
      <c r="A16" s="35"/>
      <c r="B16" s="11" t="s">
        <v>452</v>
      </c>
      <c r="C16" s="11" t="s">
        <v>454</v>
      </c>
      <c r="D16" s="181" t="s">
        <v>942</v>
      </c>
      <c r="E16" s="6">
        <v>100000</v>
      </c>
      <c r="F16" s="6"/>
      <c r="G16" s="6"/>
    </row>
    <row r="17" spans="1:7" ht="21" customHeight="1">
      <c r="A17" s="180" t="s">
        <v>100</v>
      </c>
      <c r="B17" s="35"/>
      <c r="C17" s="35"/>
      <c r="D17" s="35"/>
      <c r="E17" s="9">
        <v>62040</v>
      </c>
      <c r="F17" s="9"/>
      <c r="G17" s="9"/>
    </row>
    <row r="18" spans="1:7" ht="21" customHeight="1">
      <c r="A18" s="35"/>
      <c r="B18" s="11" t="s">
        <v>468</v>
      </c>
      <c r="C18" s="11" t="s">
        <v>478</v>
      </c>
      <c r="D18" s="181" t="s">
        <v>942</v>
      </c>
      <c r="E18" s="6">
        <v>62040</v>
      </c>
      <c r="F18" s="6"/>
      <c r="G18" s="6"/>
    </row>
    <row r="19" spans="1:7" ht="21" customHeight="1">
      <c r="A19" s="180" t="s">
        <v>102</v>
      </c>
      <c r="B19" s="35"/>
      <c r="C19" s="35"/>
      <c r="D19" s="35"/>
      <c r="E19" s="9">
        <v>36161.279999999999</v>
      </c>
      <c r="F19" s="9"/>
      <c r="G19" s="9"/>
    </row>
    <row r="20" spans="1:7" ht="21" customHeight="1">
      <c r="A20" s="35"/>
      <c r="B20" s="11" t="s">
        <v>468</v>
      </c>
      <c r="C20" s="11" t="s">
        <v>478</v>
      </c>
      <c r="D20" s="181" t="s">
        <v>942</v>
      </c>
      <c r="E20" s="6">
        <v>36161.279999999999</v>
      </c>
      <c r="F20" s="6"/>
      <c r="G20" s="6"/>
    </row>
    <row r="21" spans="1:7" ht="21" customHeight="1">
      <c r="A21" s="180" t="s">
        <v>104</v>
      </c>
      <c r="B21" s="35"/>
      <c r="C21" s="35"/>
      <c r="D21" s="35"/>
      <c r="E21" s="9">
        <v>2056471.04</v>
      </c>
      <c r="F21" s="9"/>
      <c r="G21" s="9"/>
    </row>
    <row r="22" spans="1:7" ht="21" customHeight="1">
      <c r="A22" s="35"/>
      <c r="B22" s="11" t="s">
        <v>468</v>
      </c>
      <c r="C22" s="11" t="s">
        <v>478</v>
      </c>
      <c r="D22" s="181" t="s">
        <v>942</v>
      </c>
      <c r="E22" s="6">
        <v>56471.040000000001</v>
      </c>
      <c r="F22" s="6"/>
      <c r="G22" s="6"/>
    </row>
    <row r="23" spans="1:7" ht="21" customHeight="1">
      <c r="A23" s="35"/>
      <c r="B23" s="11" t="s">
        <v>455</v>
      </c>
      <c r="C23" s="11" t="s">
        <v>482</v>
      </c>
      <c r="D23" s="181" t="s">
        <v>942</v>
      </c>
      <c r="E23" s="6">
        <v>2000000</v>
      </c>
      <c r="F23" s="6"/>
      <c r="G23" s="6"/>
    </row>
    <row r="24" spans="1:7" ht="21" customHeight="1">
      <c r="A24" s="180" t="s">
        <v>106</v>
      </c>
      <c r="B24" s="35"/>
      <c r="C24" s="35"/>
      <c r="D24" s="35"/>
      <c r="E24" s="9">
        <v>13580145.310000001</v>
      </c>
      <c r="F24" s="9"/>
      <c r="G24" s="9"/>
    </row>
    <row r="25" spans="1:7" ht="21" customHeight="1">
      <c r="A25" s="35"/>
      <c r="B25" s="11" t="s">
        <v>468</v>
      </c>
      <c r="C25" s="11" t="s">
        <v>488</v>
      </c>
      <c r="D25" s="181" t="s">
        <v>942</v>
      </c>
      <c r="E25" s="6">
        <v>3384397.15</v>
      </c>
      <c r="F25" s="6"/>
      <c r="G25" s="6"/>
    </row>
    <row r="26" spans="1:7" ht="21" customHeight="1">
      <c r="A26" s="35"/>
      <c r="B26" s="11" t="s">
        <v>468</v>
      </c>
      <c r="C26" s="11" t="s">
        <v>486</v>
      </c>
      <c r="D26" s="181" t="s">
        <v>942</v>
      </c>
      <c r="E26" s="6">
        <v>6660000</v>
      </c>
      <c r="F26" s="6"/>
      <c r="G26" s="6"/>
    </row>
    <row r="27" spans="1:7" ht="21" customHeight="1">
      <c r="A27" s="35"/>
      <c r="B27" s="11" t="s">
        <v>455</v>
      </c>
      <c r="C27" s="11" t="s">
        <v>492</v>
      </c>
      <c r="D27" s="181" t="s">
        <v>942</v>
      </c>
      <c r="E27" s="6">
        <v>700000</v>
      </c>
      <c r="F27" s="6"/>
      <c r="G27" s="6"/>
    </row>
    <row r="28" spans="1:7" ht="21" customHeight="1">
      <c r="A28" s="35"/>
      <c r="B28" s="11" t="s">
        <v>468</v>
      </c>
      <c r="C28" s="11" t="s">
        <v>478</v>
      </c>
      <c r="D28" s="181" t="s">
        <v>942</v>
      </c>
      <c r="E28" s="6">
        <v>55748.160000000003</v>
      </c>
      <c r="F28" s="6"/>
      <c r="G28" s="6"/>
    </row>
    <row r="29" spans="1:7" ht="21" customHeight="1">
      <c r="A29" s="35"/>
      <c r="B29" s="11" t="s">
        <v>455</v>
      </c>
      <c r="C29" s="11" t="s">
        <v>495</v>
      </c>
      <c r="D29" s="181" t="s">
        <v>942</v>
      </c>
      <c r="E29" s="6">
        <v>480000</v>
      </c>
      <c r="F29" s="6"/>
      <c r="G29" s="6"/>
    </row>
    <row r="30" spans="1:7" ht="21" customHeight="1">
      <c r="A30" s="35"/>
      <c r="B30" s="11" t="s">
        <v>455</v>
      </c>
      <c r="C30" s="11" t="s">
        <v>484</v>
      </c>
      <c r="D30" s="181" t="s">
        <v>942</v>
      </c>
      <c r="E30" s="6">
        <v>300000</v>
      </c>
      <c r="F30" s="6"/>
      <c r="G30" s="6"/>
    </row>
    <row r="31" spans="1:7" ht="21" customHeight="1">
      <c r="A31" s="35"/>
      <c r="B31" s="11" t="s">
        <v>455</v>
      </c>
      <c r="C31" s="11" t="s">
        <v>490</v>
      </c>
      <c r="D31" s="181" t="s">
        <v>942</v>
      </c>
      <c r="E31" s="6">
        <v>2000000</v>
      </c>
      <c r="F31" s="6"/>
      <c r="G31" s="6"/>
    </row>
    <row r="32" spans="1:7" ht="21" customHeight="1">
      <c r="A32" s="180" t="s">
        <v>108</v>
      </c>
      <c r="B32" s="35"/>
      <c r="C32" s="35"/>
      <c r="D32" s="35"/>
      <c r="E32" s="9">
        <v>80340.479999999996</v>
      </c>
      <c r="F32" s="9"/>
      <c r="G32" s="9"/>
    </row>
    <row r="33" spans="1:7" ht="21" customHeight="1">
      <c r="A33" s="35"/>
      <c r="B33" s="11" t="s">
        <v>468</v>
      </c>
      <c r="C33" s="11" t="s">
        <v>478</v>
      </c>
      <c r="D33" s="181" t="s">
        <v>942</v>
      </c>
      <c r="E33" s="6">
        <v>80340.479999999996</v>
      </c>
      <c r="F33" s="6"/>
      <c r="G33" s="6"/>
    </row>
    <row r="34" spans="1:7" ht="21" customHeight="1">
      <c r="A34" s="180" t="s">
        <v>110</v>
      </c>
      <c r="B34" s="35"/>
      <c r="C34" s="35"/>
      <c r="D34" s="35"/>
      <c r="E34" s="9">
        <v>125245.44</v>
      </c>
      <c r="F34" s="9"/>
      <c r="G34" s="9"/>
    </row>
    <row r="35" spans="1:7" ht="21" customHeight="1">
      <c r="A35" s="35"/>
      <c r="B35" s="11" t="s">
        <v>468</v>
      </c>
      <c r="C35" s="11" t="s">
        <v>498</v>
      </c>
      <c r="D35" s="181" t="s">
        <v>942</v>
      </c>
      <c r="E35" s="6">
        <v>108000</v>
      </c>
      <c r="F35" s="6"/>
      <c r="G35" s="6"/>
    </row>
    <row r="36" spans="1:7" ht="21" customHeight="1">
      <c r="A36" s="35"/>
      <c r="B36" s="11" t="s">
        <v>468</v>
      </c>
      <c r="C36" s="11" t="s">
        <v>478</v>
      </c>
      <c r="D36" s="181" t="s">
        <v>942</v>
      </c>
      <c r="E36" s="6">
        <v>17245.439999999999</v>
      </c>
      <c r="F36" s="6"/>
      <c r="G36" s="6"/>
    </row>
    <row r="37" spans="1:7" ht="21" customHeight="1">
      <c r="A37" s="180" t="s">
        <v>112</v>
      </c>
      <c r="B37" s="35"/>
      <c r="C37" s="35"/>
      <c r="D37" s="35"/>
      <c r="E37" s="9">
        <v>910000</v>
      </c>
      <c r="F37" s="9"/>
      <c r="G37" s="9"/>
    </row>
    <row r="38" spans="1:7" ht="21" customHeight="1">
      <c r="A38" s="35"/>
      <c r="B38" s="11" t="s">
        <v>455</v>
      </c>
      <c r="C38" s="11" t="s">
        <v>503</v>
      </c>
      <c r="D38" s="181" t="s">
        <v>942</v>
      </c>
      <c r="E38" s="6">
        <v>100000</v>
      </c>
      <c r="F38" s="6"/>
      <c r="G38" s="6"/>
    </row>
    <row r="39" spans="1:7" ht="21" customHeight="1">
      <c r="A39" s="35"/>
      <c r="B39" s="11" t="s">
        <v>455</v>
      </c>
      <c r="C39" s="11" t="s">
        <v>505</v>
      </c>
      <c r="D39" s="181" t="s">
        <v>942</v>
      </c>
      <c r="E39" s="6">
        <v>810000</v>
      </c>
      <c r="F39" s="6"/>
      <c r="G39" s="6"/>
    </row>
    <row r="40" spans="1:7" ht="21" customHeight="1">
      <c r="A40" s="180" t="s">
        <v>114</v>
      </c>
      <c r="B40" s="35"/>
      <c r="C40" s="35"/>
      <c r="D40" s="35"/>
      <c r="E40" s="9">
        <v>2391713.92</v>
      </c>
      <c r="F40" s="9"/>
      <c r="G40" s="9"/>
    </row>
    <row r="41" spans="1:7" ht="21" customHeight="1">
      <c r="A41" s="35"/>
      <c r="B41" s="11" t="s">
        <v>468</v>
      </c>
      <c r="C41" s="11" t="s">
        <v>512</v>
      </c>
      <c r="D41" s="181" t="s">
        <v>942</v>
      </c>
      <c r="E41" s="6">
        <v>2000000</v>
      </c>
      <c r="F41" s="6"/>
      <c r="G41" s="6"/>
    </row>
    <row r="42" spans="1:7" ht="21" customHeight="1">
      <c r="A42" s="35"/>
      <c r="B42" s="11" t="s">
        <v>468</v>
      </c>
      <c r="C42" s="11" t="s">
        <v>478</v>
      </c>
      <c r="D42" s="181" t="s">
        <v>942</v>
      </c>
      <c r="E42" s="6">
        <v>41713.919999999998</v>
      </c>
      <c r="F42" s="6"/>
      <c r="G42" s="6"/>
    </row>
    <row r="43" spans="1:7" ht="21" customHeight="1">
      <c r="A43" s="35"/>
      <c r="B43" s="11" t="s">
        <v>455</v>
      </c>
      <c r="C43" s="11" t="s">
        <v>507</v>
      </c>
      <c r="D43" s="181" t="s">
        <v>942</v>
      </c>
      <c r="E43" s="6">
        <v>300000</v>
      </c>
      <c r="F43" s="6"/>
      <c r="G43" s="6"/>
    </row>
    <row r="44" spans="1:7" ht="21" customHeight="1">
      <c r="A44" s="35"/>
      <c r="B44" s="11" t="s">
        <v>455</v>
      </c>
      <c r="C44" s="11" t="s">
        <v>509</v>
      </c>
      <c r="D44" s="181" t="s">
        <v>942</v>
      </c>
      <c r="E44" s="6">
        <v>50000</v>
      </c>
      <c r="F44" s="6"/>
      <c r="G44" s="6"/>
    </row>
    <row r="45" spans="1:7" ht="21" customHeight="1">
      <c r="A45" s="247" t="s">
        <v>78</v>
      </c>
      <c r="B45" s="296" t="s">
        <v>943</v>
      </c>
      <c r="C45" s="296"/>
      <c r="D45" s="296"/>
      <c r="E45" s="9">
        <v>27558917.469999999</v>
      </c>
      <c r="F45" s="9"/>
      <c r="G45" s="9"/>
    </row>
  </sheetData>
  <mergeCells count="12">
    <mergeCell ref="A1:G1"/>
    <mergeCell ref="A45:D45"/>
    <mergeCell ref="B4:B6"/>
    <mergeCell ref="C4:C6"/>
    <mergeCell ref="A4:A6"/>
    <mergeCell ref="G5:G6"/>
    <mergeCell ref="D4:D6"/>
    <mergeCell ref="A2:G2"/>
    <mergeCell ref="A3:D3"/>
    <mergeCell ref="F5:F6"/>
    <mergeCell ref="E5:E6"/>
    <mergeCell ref="E4:G4"/>
  </mergeCells>
  <phoneticPr fontId="56" type="noConversion"/>
  <pageMargins left="0.7" right="0.7" top="0.75" bottom="0.75" header="0.3" footer="0.3"/>
  <pageSetup paperSize="9" scale="0" orientation="landscape" r:id="rId1"/>
  <headerFooter>
    <oddHeader>&amp;L&amp;C&amp;R</oddHeader>
    <oddFooter>&amp;L&amp;C&amp;R</oddFooter>
    <evenHeader>&amp;L&amp;C&amp;R</evenHeader>
    <evenFooter>&amp;L&amp;C&amp;R</evenFooter>
  </headerFooter>
</worksheet>
</file>

<file path=xl/worksheets/sheet3.xml><?xml version="1.0" encoding="utf-8"?>
<worksheet xmlns="http://schemas.openxmlformats.org/spreadsheetml/2006/main" xmlns:r="http://schemas.openxmlformats.org/officeDocument/2006/relationships">
  <sheetPr>
    <outlinePr summaryRight="0"/>
    <pageSetUpPr fitToPage="1"/>
  </sheetPr>
  <dimension ref="A1:D42"/>
  <sheetViews>
    <sheetView showGridLines="0" showZeros="0" workbookViewId="0">
      <pane xSplit="2" ySplit="6" topLeftCell="C22" activePane="bottomRight" state="frozen"/>
      <selection pane="topRight" activeCell="C1" sqref="C1"/>
      <selection pane="bottomLeft" activeCell="A7" sqref="A7"/>
      <selection pane="bottomRight" activeCell="A2" sqref="A2:D2"/>
    </sheetView>
  </sheetViews>
  <sheetFormatPr defaultColWidth="8.625" defaultRowHeight="12.75" customHeight="1"/>
  <cols>
    <col min="1" max="1" width="41" customWidth="1"/>
    <col min="2" max="2" width="27.875" customWidth="1"/>
    <col min="3" max="3" width="41" customWidth="1"/>
    <col min="4" max="4" width="28.625" customWidth="1"/>
  </cols>
  <sheetData>
    <row r="1" spans="1:4" ht="15" customHeight="1">
      <c r="A1" s="1"/>
      <c r="B1" s="1"/>
      <c r="C1" s="1"/>
      <c r="D1" s="2"/>
    </row>
    <row r="2" spans="1:4" ht="41.25" customHeight="1">
      <c r="A2" s="194" t="s">
        <v>0</v>
      </c>
      <c r="B2" s="195"/>
      <c r="C2" s="195"/>
      <c r="D2" s="195"/>
    </row>
    <row r="3" spans="1:4" ht="17.25" customHeight="1">
      <c r="A3" s="196" t="str">
        <f>"部门名称："&amp;"大理经济技术开发区教育管理办公室"</f>
        <v>部门名称：大理经济技术开发区教育管理办公室</v>
      </c>
      <c r="B3" s="197"/>
      <c r="D3" s="3" t="s">
        <v>1</v>
      </c>
    </row>
    <row r="4" spans="1:4" ht="23.25" customHeight="1">
      <c r="A4" s="198" t="s">
        <v>2</v>
      </c>
      <c r="B4" s="199"/>
      <c r="C4" s="198" t="s">
        <v>3</v>
      </c>
      <c r="D4" s="199"/>
    </row>
    <row r="5" spans="1:4" ht="24" customHeight="1">
      <c r="A5" s="4" t="s">
        <v>4</v>
      </c>
      <c r="B5" s="4" t="s">
        <v>5</v>
      </c>
      <c r="C5" s="4" t="s">
        <v>6</v>
      </c>
      <c r="D5" s="4" t="s">
        <v>5</v>
      </c>
    </row>
    <row r="6" spans="1:4" ht="17.25" customHeight="1">
      <c r="A6" s="5" t="s">
        <v>7</v>
      </c>
      <c r="B6" s="6">
        <v>118324188.67</v>
      </c>
      <c r="C6" s="5" t="s">
        <v>8</v>
      </c>
      <c r="D6" s="6">
        <f>515800+20256.1</f>
        <v>536056.1</v>
      </c>
    </row>
    <row r="7" spans="1:4" ht="17.25" customHeight="1">
      <c r="A7" s="5" t="s">
        <v>9</v>
      </c>
      <c r="B7" s="6"/>
      <c r="C7" s="5" t="s">
        <v>10</v>
      </c>
      <c r="D7" s="6"/>
    </row>
    <row r="8" spans="1:4" ht="17.25" customHeight="1">
      <c r="A8" s="5" t="s">
        <v>11</v>
      </c>
      <c r="B8" s="7"/>
      <c r="C8" s="8" t="s">
        <v>12</v>
      </c>
      <c r="D8" s="6"/>
    </row>
    <row r="9" spans="1:4" ht="17.25" customHeight="1">
      <c r="A9" s="5" t="s">
        <v>13</v>
      </c>
      <c r="B9" s="6"/>
      <c r="C9" s="8" t="s">
        <v>14</v>
      </c>
      <c r="D9" s="6"/>
    </row>
    <row r="10" spans="1:4" ht="17.25" customHeight="1">
      <c r="A10" s="5" t="s">
        <v>15</v>
      </c>
      <c r="B10" s="9"/>
      <c r="C10" s="8" t="s">
        <v>16</v>
      </c>
      <c r="D10" s="6">
        <f>94083402.27+2451591.91</f>
        <v>96534994.179999992</v>
      </c>
    </row>
    <row r="11" spans="1:4" ht="17.25" customHeight="1">
      <c r="A11" s="10" t="s">
        <v>17</v>
      </c>
      <c r="B11" s="6"/>
      <c r="C11" s="8" t="s">
        <v>18</v>
      </c>
      <c r="D11" s="6">
        <v>50000</v>
      </c>
    </row>
    <row r="12" spans="1:4" ht="17.25" customHeight="1">
      <c r="A12" s="10" t="s">
        <v>19</v>
      </c>
      <c r="B12" s="6"/>
      <c r="C12" s="11" t="s">
        <v>20</v>
      </c>
      <c r="D12" s="6"/>
    </row>
    <row r="13" spans="1:4" ht="17.25" customHeight="1">
      <c r="A13" s="10" t="s">
        <v>21</v>
      </c>
      <c r="B13" s="6"/>
      <c r="C13" s="11" t="s">
        <v>22</v>
      </c>
      <c r="D13" s="6">
        <v>11912163.24</v>
      </c>
    </row>
    <row r="14" spans="1:4" ht="17.25" customHeight="1">
      <c r="A14" s="10" t="s">
        <v>23</v>
      </c>
      <c r="B14" s="6"/>
      <c r="C14" s="11" t="s">
        <v>24</v>
      </c>
      <c r="D14" s="6">
        <v>6630059.1600000001</v>
      </c>
    </row>
    <row r="15" spans="1:4" ht="17.25" customHeight="1">
      <c r="A15" s="10" t="s">
        <v>25</v>
      </c>
      <c r="B15" s="6"/>
      <c r="C15" s="11" t="s">
        <v>26</v>
      </c>
      <c r="D15" s="6"/>
    </row>
    <row r="16" spans="1:4" ht="17.25" customHeight="1">
      <c r="A16" s="12"/>
      <c r="B16" s="6"/>
      <c r="C16" s="11" t="s">
        <v>27</v>
      </c>
      <c r="D16" s="6"/>
    </row>
    <row r="17" spans="1:4" ht="17.25" customHeight="1">
      <c r="A17" s="13"/>
      <c r="B17" s="6"/>
      <c r="C17" s="11" t="s">
        <v>28</v>
      </c>
      <c r="D17" s="6"/>
    </row>
    <row r="18" spans="1:4" ht="17.25" customHeight="1">
      <c r="A18" s="13"/>
      <c r="B18" s="6"/>
      <c r="C18" s="11" t="s">
        <v>29</v>
      </c>
      <c r="D18" s="6"/>
    </row>
    <row r="19" spans="1:4" ht="17.25" customHeight="1">
      <c r="A19" s="13"/>
      <c r="B19" s="6"/>
      <c r="C19" s="11" t="s">
        <v>30</v>
      </c>
      <c r="D19" s="6"/>
    </row>
    <row r="20" spans="1:4" ht="17.25" customHeight="1">
      <c r="A20" s="13"/>
      <c r="B20" s="6"/>
      <c r="C20" s="11" t="s">
        <v>31</v>
      </c>
      <c r="D20" s="6"/>
    </row>
    <row r="21" spans="1:4" ht="17.25" customHeight="1">
      <c r="A21" s="13"/>
      <c r="B21" s="6"/>
      <c r="C21" s="11" t="s">
        <v>32</v>
      </c>
      <c r="D21" s="6"/>
    </row>
    <row r="22" spans="1:4" ht="17.25" customHeight="1">
      <c r="A22" s="13"/>
      <c r="B22" s="6"/>
      <c r="C22" s="11" t="s">
        <v>33</v>
      </c>
      <c r="D22" s="6"/>
    </row>
    <row r="23" spans="1:4" ht="17.25" customHeight="1">
      <c r="A23" s="13"/>
      <c r="B23" s="6"/>
      <c r="C23" s="11" t="s">
        <v>34</v>
      </c>
      <c r="D23" s="6"/>
    </row>
    <row r="24" spans="1:4" ht="17.25" customHeight="1">
      <c r="A24" s="13"/>
      <c r="B24" s="6"/>
      <c r="C24" s="11" t="s">
        <v>35</v>
      </c>
      <c r="D24" s="6">
        <v>5182764</v>
      </c>
    </row>
    <row r="25" spans="1:4" ht="17.25" customHeight="1">
      <c r="A25" s="13"/>
      <c r="B25" s="6"/>
      <c r="C25" s="14" t="s">
        <v>36</v>
      </c>
      <c r="D25" s="6"/>
    </row>
    <row r="26" spans="1:4" ht="17.25" customHeight="1">
      <c r="A26" s="13"/>
      <c r="B26" s="6"/>
      <c r="C26" s="14" t="s">
        <v>37</v>
      </c>
      <c r="D26" s="6"/>
    </row>
    <row r="27" spans="1:4" ht="17.25" customHeight="1">
      <c r="A27" s="13"/>
      <c r="B27" s="6"/>
      <c r="C27" s="14" t="s">
        <v>38</v>
      </c>
      <c r="D27" s="6"/>
    </row>
    <row r="28" spans="1:4" ht="17.25" customHeight="1">
      <c r="A28" s="13"/>
      <c r="B28" s="6"/>
      <c r="C28" s="14" t="s">
        <v>39</v>
      </c>
      <c r="D28" s="6"/>
    </row>
    <row r="29" spans="1:4" ht="17.25" customHeight="1">
      <c r="A29" s="13"/>
      <c r="B29" s="6"/>
      <c r="C29" s="14" t="s">
        <v>40</v>
      </c>
      <c r="D29" s="6"/>
    </row>
    <row r="30" spans="1:4" ht="17.25" customHeight="1">
      <c r="A30" s="13"/>
      <c r="B30" s="6"/>
      <c r="C30" s="14" t="s">
        <v>41</v>
      </c>
      <c r="D30" s="6"/>
    </row>
    <row r="31" spans="1:4" ht="16.5" customHeight="1">
      <c r="A31" s="13"/>
      <c r="B31" s="9"/>
      <c r="C31" s="15" t="s">
        <v>42</v>
      </c>
      <c r="D31" s="6"/>
    </row>
    <row r="32" spans="1:4" ht="16.5" customHeight="1">
      <c r="A32" s="13"/>
      <c r="B32" s="9"/>
      <c r="C32" s="15" t="s">
        <v>43</v>
      </c>
      <c r="D32" s="6"/>
    </row>
    <row r="33" spans="1:4" ht="16.5" customHeight="1">
      <c r="A33" s="13"/>
      <c r="B33" s="9"/>
      <c r="C33" s="15" t="s">
        <v>44</v>
      </c>
      <c r="D33" s="6"/>
    </row>
    <row r="34" spans="1:4" ht="16.5" customHeight="1">
      <c r="A34" s="13"/>
      <c r="B34" s="9"/>
      <c r="C34" s="13"/>
      <c r="D34" s="9"/>
    </row>
    <row r="35" spans="1:4" ht="16.5" customHeight="1">
      <c r="A35" s="13" t="s">
        <v>45</v>
      </c>
      <c r="B35" s="9">
        <v>118324188.67</v>
      </c>
      <c r="C35" s="13" t="s">
        <v>46</v>
      </c>
      <c r="D35" s="9">
        <v>120846036.68000001</v>
      </c>
    </row>
    <row r="36" spans="1:4" ht="16.5" customHeight="1">
      <c r="A36" s="16" t="s">
        <v>47</v>
      </c>
      <c r="B36" s="17">
        <f>B37</f>
        <v>2521848.0099999998</v>
      </c>
      <c r="C36" s="16" t="s">
        <v>48</v>
      </c>
      <c r="D36" s="9"/>
    </row>
    <row r="37" spans="1:4" ht="16.5" customHeight="1">
      <c r="A37" s="12" t="s">
        <v>49</v>
      </c>
      <c r="B37" s="6">
        <v>2521848.0099999998</v>
      </c>
      <c r="C37" s="12" t="s">
        <v>49</v>
      </c>
      <c r="D37" s="6"/>
    </row>
    <row r="38" spans="1:4" ht="16.5" customHeight="1">
      <c r="A38" s="12" t="s">
        <v>50</v>
      </c>
      <c r="B38" s="6"/>
      <c r="C38" s="12" t="s">
        <v>50</v>
      </c>
      <c r="D38" s="6"/>
    </row>
    <row r="39" spans="1:4" ht="16.5" customHeight="1">
      <c r="A39" s="12" t="s">
        <v>51</v>
      </c>
      <c r="B39" s="6"/>
      <c r="C39" s="12" t="s">
        <v>51</v>
      </c>
      <c r="D39" s="6"/>
    </row>
    <row r="40" spans="1:4" ht="16.5" customHeight="1">
      <c r="A40" s="12" t="s">
        <v>52</v>
      </c>
      <c r="B40" s="6"/>
      <c r="C40" s="12" t="s">
        <v>52</v>
      </c>
      <c r="D40" s="6"/>
    </row>
    <row r="41" spans="1:4" ht="16.5" customHeight="1">
      <c r="A41" s="12" t="s">
        <v>53</v>
      </c>
      <c r="B41" s="6"/>
      <c r="C41" s="12" t="s">
        <v>53</v>
      </c>
      <c r="D41" s="6"/>
    </row>
    <row r="42" spans="1:4" ht="16.5" customHeight="1">
      <c r="A42" s="18" t="s">
        <v>54</v>
      </c>
      <c r="B42" s="17">
        <f>B6+B37</f>
        <v>120846036.68000001</v>
      </c>
      <c r="C42" s="18" t="s">
        <v>55</v>
      </c>
      <c r="D42" s="9">
        <f>D35</f>
        <v>120846036.68000001</v>
      </c>
    </row>
  </sheetData>
  <mergeCells count="4">
    <mergeCell ref="A2:D2"/>
    <mergeCell ref="A3:B3"/>
    <mergeCell ref="A4:B4"/>
    <mergeCell ref="C4:D4"/>
  </mergeCells>
  <phoneticPr fontId="56" type="noConversion"/>
  <printOptions horizontalCentered="1"/>
  <pageMargins left="0.96" right="0.96" top="0.72" bottom="0.72" header="0" footer="0"/>
  <pageSetup paperSize="9" scale="0" orientation="landscape"/>
  <headerFooter>
    <oddFooter>&amp;L&amp;C第&amp;P页，共&amp;N页&amp;R&amp;N</oddFooter>
  </headerFooter>
</worksheet>
</file>

<file path=xl/worksheets/sheet4.xml><?xml version="1.0" encoding="utf-8"?>
<worksheet xmlns="http://schemas.openxmlformats.org/spreadsheetml/2006/main" xmlns:r="http://schemas.openxmlformats.org/officeDocument/2006/relationships">
  <sheetPr>
    <outlinePr summaryRight="0"/>
    <pageSetUpPr fitToPage="1"/>
  </sheetPr>
  <dimension ref="A1:T18"/>
  <sheetViews>
    <sheetView showGridLines="0" showZeros="0" workbookViewId="0">
      <pane xSplit="3" ySplit="8" topLeftCell="D9" activePane="bottomRight" state="frozen"/>
      <selection activeCell="C24" sqref="C24"/>
      <selection pane="topRight" activeCell="C24" sqref="C24"/>
      <selection pane="bottomLeft" activeCell="C24" sqref="C24"/>
      <selection pane="bottomRight" activeCell="D14" sqref="D14"/>
    </sheetView>
  </sheetViews>
  <sheetFormatPr defaultColWidth="8.625" defaultRowHeight="12.75" customHeight="1"/>
  <cols>
    <col min="1" max="1" width="15.875" customWidth="1"/>
    <col min="2" max="2" width="35" customWidth="1"/>
    <col min="3" max="20" width="14.25" customWidth="1"/>
  </cols>
  <sheetData>
    <row r="1" spans="1:20" ht="17.25" customHeight="1">
      <c r="A1" s="203"/>
      <c r="B1" s="195"/>
      <c r="C1" s="195"/>
      <c r="D1" s="195"/>
      <c r="E1" s="195"/>
      <c r="F1" s="195"/>
      <c r="G1" s="195"/>
      <c r="H1" s="195"/>
      <c r="I1" s="195"/>
      <c r="J1" s="195"/>
      <c r="K1" s="195"/>
      <c r="L1" s="195"/>
      <c r="M1" s="195"/>
      <c r="N1" s="195"/>
      <c r="O1" s="195"/>
      <c r="P1" s="195"/>
      <c r="Q1" s="195"/>
      <c r="R1" s="195"/>
      <c r="S1" s="195"/>
      <c r="T1" s="195"/>
    </row>
    <row r="2" spans="1:20" ht="41.25" customHeight="1">
      <c r="A2" s="204" t="s">
        <v>59</v>
      </c>
      <c r="B2" s="195"/>
      <c r="C2" s="195"/>
      <c r="D2" s="195"/>
      <c r="E2" s="195"/>
      <c r="F2" s="195"/>
      <c r="G2" s="195"/>
      <c r="H2" s="195"/>
      <c r="I2" s="195"/>
      <c r="J2" s="195"/>
      <c r="K2" s="195"/>
      <c r="L2" s="195"/>
      <c r="M2" s="195"/>
      <c r="N2" s="195"/>
      <c r="O2" s="195"/>
      <c r="P2" s="195"/>
      <c r="Q2" s="195"/>
      <c r="R2" s="195"/>
      <c r="S2" s="195"/>
      <c r="T2" s="195"/>
    </row>
    <row r="3" spans="1:20" ht="17.25" customHeight="1">
      <c r="A3" s="196" t="str">
        <f>"部门名称："&amp;"大理经济技术开发区教育管理办公室"</f>
        <v>部门名称：大理经济技术开发区教育管理办公室</v>
      </c>
      <c r="B3" s="195"/>
      <c r="T3" s="1" t="s">
        <v>1</v>
      </c>
    </row>
    <row r="4" spans="1:20" ht="21.75" customHeight="1">
      <c r="A4" s="210" t="s">
        <v>76</v>
      </c>
      <c r="B4" s="213" t="s">
        <v>77</v>
      </c>
      <c r="C4" s="213" t="s">
        <v>78</v>
      </c>
      <c r="D4" s="207" t="s">
        <v>79</v>
      </c>
      <c r="E4" s="207"/>
      <c r="F4" s="207"/>
      <c r="G4" s="207"/>
      <c r="H4" s="207"/>
      <c r="I4" s="208"/>
      <c r="J4" s="207"/>
      <c r="K4" s="207"/>
      <c r="L4" s="207"/>
      <c r="M4" s="207"/>
      <c r="N4" s="209"/>
      <c r="O4" s="207" t="s">
        <v>47</v>
      </c>
      <c r="P4" s="207"/>
      <c r="Q4" s="207"/>
      <c r="R4" s="207"/>
      <c r="S4" s="207"/>
      <c r="T4" s="209"/>
    </row>
    <row r="5" spans="1:20" ht="27" customHeight="1">
      <c r="A5" s="211"/>
      <c r="B5" s="200"/>
      <c r="C5" s="200"/>
      <c r="D5" s="200" t="s">
        <v>80</v>
      </c>
      <c r="E5" s="200" t="s">
        <v>81</v>
      </c>
      <c r="F5" s="200" t="s">
        <v>82</v>
      </c>
      <c r="G5" s="200" t="s">
        <v>83</v>
      </c>
      <c r="H5" s="200" t="s">
        <v>84</v>
      </c>
      <c r="I5" s="215" t="s">
        <v>85</v>
      </c>
      <c r="J5" s="216"/>
      <c r="K5" s="216"/>
      <c r="L5" s="216"/>
      <c r="M5" s="216"/>
      <c r="N5" s="217"/>
      <c r="O5" s="200" t="s">
        <v>80</v>
      </c>
      <c r="P5" s="200" t="s">
        <v>81</v>
      </c>
      <c r="Q5" s="200" t="s">
        <v>82</v>
      </c>
      <c r="R5" s="200" t="s">
        <v>83</v>
      </c>
      <c r="S5" s="200" t="s">
        <v>84</v>
      </c>
      <c r="T5" s="200" t="s">
        <v>86</v>
      </c>
    </row>
    <row r="6" spans="1:20" ht="30" customHeight="1">
      <c r="A6" s="212"/>
      <c r="B6" s="214"/>
      <c r="C6" s="201"/>
      <c r="D6" s="201"/>
      <c r="E6" s="201"/>
      <c r="F6" s="201"/>
      <c r="G6" s="201"/>
      <c r="H6" s="201"/>
      <c r="I6" s="31" t="s">
        <v>80</v>
      </c>
      <c r="J6" s="30" t="s">
        <v>87</v>
      </c>
      <c r="K6" s="30" t="s">
        <v>88</v>
      </c>
      <c r="L6" s="30" t="s">
        <v>89</v>
      </c>
      <c r="M6" s="30" t="s">
        <v>90</v>
      </c>
      <c r="N6" s="30" t="s">
        <v>91</v>
      </c>
      <c r="O6" s="202"/>
      <c r="P6" s="202"/>
      <c r="Q6" s="202"/>
      <c r="R6" s="202"/>
      <c r="S6" s="202"/>
      <c r="T6" s="201"/>
    </row>
    <row r="7" spans="1:20" ht="15" customHeight="1">
      <c r="A7" s="32">
        <v>1</v>
      </c>
      <c r="B7" s="32">
        <v>2</v>
      </c>
      <c r="C7" s="32" t="s">
        <v>92</v>
      </c>
      <c r="D7" s="32" t="s">
        <v>93</v>
      </c>
      <c r="E7" s="32">
        <v>5</v>
      </c>
      <c r="F7" s="32">
        <v>6</v>
      </c>
      <c r="G7" s="32">
        <v>7</v>
      </c>
      <c r="H7" s="32">
        <v>8</v>
      </c>
      <c r="I7" s="32" t="s">
        <v>94</v>
      </c>
      <c r="J7" s="32">
        <v>10</v>
      </c>
      <c r="K7" s="32">
        <v>11</v>
      </c>
      <c r="L7" s="32">
        <v>12</v>
      </c>
      <c r="M7" s="32">
        <v>13</v>
      </c>
      <c r="N7" s="32">
        <v>14</v>
      </c>
      <c r="O7" s="32" t="s">
        <v>95</v>
      </c>
      <c r="P7" s="32">
        <v>16</v>
      </c>
      <c r="Q7" s="32">
        <v>17</v>
      </c>
      <c r="R7" s="32">
        <v>18</v>
      </c>
      <c r="S7" s="32">
        <v>19</v>
      </c>
      <c r="T7" s="32">
        <v>20</v>
      </c>
    </row>
    <row r="8" spans="1:20" ht="18" customHeight="1">
      <c r="A8" s="33" t="s">
        <v>96</v>
      </c>
      <c r="B8" s="33" t="s">
        <v>97</v>
      </c>
      <c r="C8" s="6">
        <f>E8+O8</f>
        <v>120846036.68000001</v>
      </c>
      <c r="D8" s="6">
        <v>118324188.67</v>
      </c>
      <c r="E8" s="6">
        <v>118324188.67</v>
      </c>
      <c r="F8" s="6"/>
      <c r="G8" s="6"/>
      <c r="H8" s="6"/>
      <c r="I8" s="6"/>
      <c r="J8" s="6"/>
      <c r="K8" s="6"/>
      <c r="L8" s="6"/>
      <c r="M8" s="6"/>
      <c r="N8" s="6"/>
      <c r="O8" s="6">
        <v>2521848.0099999998</v>
      </c>
      <c r="P8" s="6">
        <v>2521848.0099999998</v>
      </c>
      <c r="Q8" s="6"/>
      <c r="R8" s="6"/>
      <c r="S8" s="6"/>
      <c r="T8" s="6"/>
    </row>
    <row r="9" spans="1:20" ht="18" customHeight="1">
      <c r="A9" s="34" t="s">
        <v>98</v>
      </c>
      <c r="B9" s="34" t="s">
        <v>97</v>
      </c>
      <c r="C9" s="6">
        <f t="shared" ref="C9:C18" si="0">E9+O9</f>
        <v>9094430.6600000001</v>
      </c>
      <c r="D9" s="6">
        <v>8978830.6600000001</v>
      </c>
      <c r="E9" s="6">
        <v>8978830.6600000001</v>
      </c>
      <c r="F9" s="6"/>
      <c r="G9" s="6"/>
      <c r="H9" s="6"/>
      <c r="I9" s="6"/>
      <c r="J9" s="6"/>
      <c r="K9" s="6"/>
      <c r="L9" s="6"/>
      <c r="M9" s="6"/>
      <c r="N9" s="6"/>
      <c r="O9" s="6">
        <v>115600</v>
      </c>
      <c r="P9" s="6">
        <v>115600</v>
      </c>
      <c r="Q9" s="6"/>
      <c r="R9" s="6"/>
      <c r="S9" s="35"/>
      <c r="T9" s="35"/>
    </row>
    <row r="10" spans="1:20" ht="18" customHeight="1">
      <c r="A10" s="34" t="s">
        <v>99</v>
      </c>
      <c r="B10" s="34" t="s">
        <v>100</v>
      </c>
      <c r="C10" s="6">
        <f t="shared" si="0"/>
        <v>17618481.59</v>
      </c>
      <c r="D10" s="6">
        <v>16997794.260000002</v>
      </c>
      <c r="E10" s="6">
        <v>16997794.260000002</v>
      </c>
      <c r="F10" s="6"/>
      <c r="G10" s="6"/>
      <c r="H10" s="6"/>
      <c r="I10" s="6"/>
      <c r="J10" s="6"/>
      <c r="K10" s="6"/>
      <c r="L10" s="6"/>
      <c r="M10" s="6"/>
      <c r="N10" s="6"/>
      <c r="O10" s="6">
        <v>620687.32999999996</v>
      </c>
      <c r="P10" s="6">
        <v>620687.32999999996</v>
      </c>
      <c r="Q10" s="6"/>
      <c r="R10" s="6"/>
      <c r="S10" s="35"/>
      <c r="T10" s="35"/>
    </row>
    <row r="11" spans="1:20" ht="18" customHeight="1">
      <c r="A11" s="34" t="s">
        <v>101</v>
      </c>
      <c r="B11" s="34" t="s">
        <v>102</v>
      </c>
      <c r="C11" s="6">
        <f t="shared" si="0"/>
        <v>10091567.510000002</v>
      </c>
      <c r="D11" s="6">
        <v>9903930.3000000007</v>
      </c>
      <c r="E11" s="6">
        <v>9903930.3000000007</v>
      </c>
      <c r="F11" s="6"/>
      <c r="G11" s="6"/>
      <c r="H11" s="6"/>
      <c r="I11" s="6"/>
      <c r="J11" s="6"/>
      <c r="K11" s="6"/>
      <c r="L11" s="6"/>
      <c r="M11" s="6"/>
      <c r="N11" s="6"/>
      <c r="O11" s="6">
        <v>187637.21</v>
      </c>
      <c r="P11" s="6">
        <v>187637.21</v>
      </c>
      <c r="Q11" s="6"/>
      <c r="R11" s="6"/>
      <c r="S11" s="35"/>
      <c r="T11" s="35"/>
    </row>
    <row r="12" spans="1:20" ht="18" customHeight="1">
      <c r="A12" s="34" t="s">
        <v>103</v>
      </c>
      <c r="B12" s="34" t="s">
        <v>104</v>
      </c>
      <c r="C12" s="6">
        <f t="shared" si="0"/>
        <v>15845544.700000001</v>
      </c>
      <c r="D12" s="6">
        <v>15555149.300000001</v>
      </c>
      <c r="E12" s="6">
        <v>15555149.300000001</v>
      </c>
      <c r="F12" s="6"/>
      <c r="G12" s="6"/>
      <c r="H12" s="6"/>
      <c r="I12" s="6"/>
      <c r="J12" s="6"/>
      <c r="K12" s="6"/>
      <c r="L12" s="6"/>
      <c r="M12" s="6"/>
      <c r="N12" s="6"/>
      <c r="O12" s="6">
        <v>290395.40000000002</v>
      </c>
      <c r="P12" s="6">
        <v>290395.40000000002</v>
      </c>
      <c r="Q12" s="6"/>
      <c r="R12" s="6"/>
      <c r="S12" s="35"/>
      <c r="T12" s="35"/>
    </row>
    <row r="13" spans="1:20" ht="18" customHeight="1">
      <c r="A13" s="34" t="s">
        <v>105</v>
      </c>
      <c r="B13" s="34" t="s">
        <v>106</v>
      </c>
      <c r="C13" s="6">
        <f t="shared" si="0"/>
        <v>29029392.16</v>
      </c>
      <c r="D13" s="6">
        <v>28607386.789999999</v>
      </c>
      <c r="E13" s="6">
        <v>28607386.789999999</v>
      </c>
      <c r="F13" s="6"/>
      <c r="G13" s="6"/>
      <c r="H13" s="6"/>
      <c r="I13" s="6"/>
      <c r="J13" s="6"/>
      <c r="K13" s="6"/>
      <c r="L13" s="6"/>
      <c r="M13" s="6"/>
      <c r="N13" s="6"/>
      <c r="O13" s="6">
        <v>422005.37</v>
      </c>
      <c r="P13" s="6">
        <v>422005.37</v>
      </c>
      <c r="Q13" s="6"/>
      <c r="R13" s="6"/>
      <c r="S13" s="35"/>
      <c r="T13" s="35"/>
    </row>
    <row r="14" spans="1:20" ht="18" customHeight="1">
      <c r="A14" s="34" t="s">
        <v>107</v>
      </c>
      <c r="B14" s="34" t="s">
        <v>108</v>
      </c>
      <c r="C14" s="6">
        <f t="shared" si="0"/>
        <v>17629080.210000001</v>
      </c>
      <c r="D14" s="6">
        <v>16816174.440000001</v>
      </c>
      <c r="E14" s="6">
        <v>16816174.440000001</v>
      </c>
      <c r="F14" s="6"/>
      <c r="G14" s="6"/>
      <c r="H14" s="6"/>
      <c r="I14" s="6"/>
      <c r="J14" s="6"/>
      <c r="K14" s="6"/>
      <c r="L14" s="6"/>
      <c r="M14" s="6"/>
      <c r="N14" s="6"/>
      <c r="O14" s="6">
        <v>812905.77</v>
      </c>
      <c r="P14" s="6">
        <v>812905.77</v>
      </c>
      <c r="Q14" s="6"/>
      <c r="R14" s="6"/>
      <c r="S14" s="35"/>
      <c r="T14" s="35"/>
    </row>
    <row r="15" spans="1:20" ht="18" customHeight="1">
      <c r="A15" s="34" t="s">
        <v>109</v>
      </c>
      <c r="B15" s="34" t="s">
        <v>110</v>
      </c>
      <c r="C15" s="6">
        <f t="shared" si="0"/>
        <v>5560998.8300000001</v>
      </c>
      <c r="D15" s="6">
        <v>5526425.7800000003</v>
      </c>
      <c r="E15" s="6">
        <v>5526425.7800000003</v>
      </c>
      <c r="F15" s="6"/>
      <c r="G15" s="6"/>
      <c r="H15" s="6"/>
      <c r="I15" s="6"/>
      <c r="J15" s="6"/>
      <c r="K15" s="6"/>
      <c r="L15" s="6"/>
      <c r="M15" s="6"/>
      <c r="N15" s="6"/>
      <c r="O15" s="6">
        <v>34573.050000000003</v>
      </c>
      <c r="P15" s="6">
        <v>34573.050000000003</v>
      </c>
      <c r="Q15" s="6"/>
      <c r="R15" s="6"/>
      <c r="S15" s="35"/>
      <c r="T15" s="35"/>
    </row>
    <row r="16" spans="1:20" ht="18" customHeight="1">
      <c r="A16" s="34" t="s">
        <v>111</v>
      </c>
      <c r="B16" s="34" t="s">
        <v>112</v>
      </c>
      <c r="C16" s="6">
        <f t="shared" si="0"/>
        <v>7261894.3900000006</v>
      </c>
      <c r="D16" s="6">
        <v>7261892.2400000002</v>
      </c>
      <c r="E16" s="6">
        <v>7261892.2400000002</v>
      </c>
      <c r="F16" s="6"/>
      <c r="G16" s="6"/>
      <c r="H16" s="6"/>
      <c r="I16" s="6"/>
      <c r="J16" s="6"/>
      <c r="K16" s="6"/>
      <c r="L16" s="6"/>
      <c r="M16" s="6"/>
      <c r="N16" s="6"/>
      <c r="O16" s="6">
        <v>2.15</v>
      </c>
      <c r="P16" s="6">
        <v>2.15</v>
      </c>
      <c r="Q16" s="6"/>
      <c r="R16" s="6"/>
      <c r="S16" s="35"/>
      <c r="T16" s="35"/>
    </row>
    <row r="17" spans="1:20" ht="18" customHeight="1">
      <c r="A17" s="34" t="s">
        <v>113</v>
      </c>
      <c r="B17" s="34" t="s">
        <v>114</v>
      </c>
      <c r="C17" s="6">
        <f t="shared" si="0"/>
        <v>8714646.6300000008</v>
      </c>
      <c r="D17" s="6">
        <v>8676604.9000000004</v>
      </c>
      <c r="E17" s="6">
        <v>8676604.9000000004</v>
      </c>
      <c r="F17" s="6"/>
      <c r="G17" s="6"/>
      <c r="H17" s="6"/>
      <c r="I17" s="6"/>
      <c r="J17" s="6"/>
      <c r="K17" s="6"/>
      <c r="L17" s="6"/>
      <c r="M17" s="6"/>
      <c r="N17" s="6"/>
      <c r="O17" s="6">
        <v>38041.730000000003</v>
      </c>
      <c r="P17" s="6">
        <v>38041.730000000003</v>
      </c>
      <c r="Q17" s="6"/>
      <c r="R17" s="6"/>
      <c r="S17" s="35"/>
      <c r="T17" s="35"/>
    </row>
    <row r="18" spans="1:20" ht="18" customHeight="1">
      <c r="A18" s="205" t="s">
        <v>78</v>
      </c>
      <c r="B18" s="206"/>
      <c r="C18" s="6">
        <f t="shared" si="0"/>
        <v>120846036.68000001</v>
      </c>
      <c r="D18" s="9">
        <v>118324188.67</v>
      </c>
      <c r="E18" s="9">
        <v>118324188.67</v>
      </c>
      <c r="F18" s="9"/>
      <c r="G18" s="9"/>
      <c r="H18" s="9"/>
      <c r="I18" s="9"/>
      <c r="J18" s="9"/>
      <c r="K18" s="9"/>
      <c r="L18" s="9"/>
      <c r="M18" s="9"/>
      <c r="N18" s="9"/>
      <c r="O18" s="6">
        <v>2521848.0099999998</v>
      </c>
      <c r="P18" s="6">
        <v>2521848.0099999998</v>
      </c>
      <c r="Q18" s="9"/>
      <c r="R18" s="9"/>
      <c r="S18" s="9"/>
      <c r="T18" s="9"/>
    </row>
  </sheetData>
  <mergeCells count="21">
    <mergeCell ref="A1:T1"/>
    <mergeCell ref="A2:T2"/>
    <mergeCell ref="A3:B3"/>
    <mergeCell ref="A18:B18"/>
    <mergeCell ref="D4:N4"/>
    <mergeCell ref="O4:T4"/>
    <mergeCell ref="A4:A6"/>
    <mergeCell ref="B4:B6"/>
    <mergeCell ref="C4:C6"/>
    <mergeCell ref="D5:D6"/>
    <mergeCell ref="E5:E6"/>
    <mergeCell ref="F5:F6"/>
    <mergeCell ref="G5:G6"/>
    <mergeCell ref="H5:H6"/>
    <mergeCell ref="I5:N5"/>
    <mergeCell ref="S5:S6"/>
    <mergeCell ref="T5:T6"/>
    <mergeCell ref="O5:O6"/>
    <mergeCell ref="P5:P6"/>
    <mergeCell ref="Q5:Q6"/>
    <mergeCell ref="R5:R6"/>
  </mergeCells>
  <phoneticPr fontId="56" type="noConversion"/>
  <printOptions horizontalCentered="1"/>
  <pageMargins left="0.96" right="0.96" top="0.72" bottom="0.72" header="0" footer="0"/>
  <pageSetup paperSize="9" scale="0" orientation="landscape"/>
  <headerFooter>
    <oddFooter>&amp;L&amp;C第&amp;P页，共&amp;N页&amp;R&amp;N</oddFooter>
  </headerFooter>
</worksheet>
</file>

<file path=xl/worksheets/sheet5.xml><?xml version="1.0" encoding="utf-8"?>
<worksheet xmlns="http://schemas.openxmlformats.org/spreadsheetml/2006/main" xmlns:r="http://schemas.openxmlformats.org/officeDocument/2006/relationships">
  <sheetPr>
    <outlinePr summaryBelow="0" summaryRight="0"/>
    <pageSetUpPr fitToPage="1"/>
  </sheetPr>
  <dimension ref="A1:W46"/>
  <sheetViews>
    <sheetView showZeros="0" workbookViewId="0">
      <pane xSplit="2" ySplit="8" topLeftCell="C9" activePane="bottomRight" state="frozen"/>
      <selection activeCell="C24" sqref="C24"/>
      <selection pane="topRight" activeCell="C24" sqref="C24"/>
      <selection pane="bottomLeft" activeCell="C24" sqref="C24"/>
      <selection pane="bottomRight" activeCell="A31" sqref="A31:XFD31"/>
    </sheetView>
  </sheetViews>
  <sheetFormatPr defaultColWidth="9.125" defaultRowHeight="14.25" customHeight="1"/>
  <cols>
    <col min="1" max="1" width="13.875" customWidth="1"/>
    <col min="2" max="2" width="34.625" customWidth="1"/>
    <col min="3" max="8" width="19.125" customWidth="1"/>
    <col min="9" max="10" width="19" customWidth="1"/>
    <col min="11" max="11" width="18.875" customWidth="1"/>
    <col min="12" max="13" width="19" customWidth="1"/>
    <col min="14" max="16" width="18.875" customWidth="1"/>
    <col min="17" max="23" width="19" customWidth="1"/>
  </cols>
  <sheetData>
    <row r="1" spans="1:23" ht="19.5" customHeight="1">
      <c r="D1" s="36"/>
      <c r="E1" s="36"/>
      <c r="F1" s="36"/>
      <c r="J1" s="36"/>
      <c r="L1" s="36"/>
      <c r="Q1" s="37"/>
      <c r="R1" s="37"/>
      <c r="S1" s="37"/>
      <c r="T1" s="37"/>
      <c r="U1" s="37"/>
      <c r="V1" s="37"/>
      <c r="W1" s="37"/>
    </row>
    <row r="2" spans="1:23" ht="42" customHeight="1">
      <c r="A2" s="218" t="s">
        <v>60</v>
      </c>
      <c r="B2" s="218"/>
      <c r="C2" s="218"/>
      <c r="D2" s="218"/>
      <c r="E2" s="218"/>
      <c r="F2" s="218"/>
      <c r="G2" s="218"/>
      <c r="H2" s="218"/>
      <c r="I2" s="218"/>
      <c r="J2" s="218"/>
      <c r="K2" s="218"/>
      <c r="L2" s="218"/>
      <c r="M2" s="218"/>
      <c r="N2" s="218"/>
      <c r="O2" s="218"/>
      <c r="P2" s="218"/>
      <c r="Q2" s="218"/>
      <c r="R2" s="218"/>
      <c r="S2" s="218"/>
      <c r="T2" s="218"/>
      <c r="U2" s="218"/>
      <c r="V2" s="218"/>
      <c r="W2" s="218"/>
    </row>
    <row r="3" spans="1:23" ht="16.7" customHeight="1">
      <c r="A3" s="219" t="str">
        <f>"部门名称："&amp;"大理经济技术开发区教育管理办公室"</f>
        <v>部门名称：大理经济技术开发区教育管理办公室</v>
      </c>
      <c r="B3" s="219"/>
      <c r="C3" s="219"/>
      <c r="D3" s="219"/>
      <c r="E3" s="219"/>
      <c r="F3" s="219"/>
      <c r="G3" s="219"/>
      <c r="H3" s="219"/>
      <c r="I3" s="219"/>
      <c r="J3" s="219"/>
      <c r="K3" s="219"/>
      <c r="L3" s="219"/>
      <c r="M3" s="219"/>
      <c r="N3" s="219"/>
      <c r="O3" s="38"/>
      <c r="P3" s="38"/>
      <c r="Q3" s="39"/>
      <c r="R3" s="39"/>
      <c r="S3" s="39"/>
      <c r="T3" s="39"/>
      <c r="U3" s="39"/>
      <c r="V3" s="39"/>
      <c r="W3" s="39" t="s">
        <v>115</v>
      </c>
    </row>
    <row r="4" spans="1:23" ht="19.5" customHeight="1">
      <c r="A4" s="221" t="s">
        <v>116</v>
      </c>
      <c r="B4" s="221" t="s">
        <v>117</v>
      </c>
      <c r="C4" s="227" t="s">
        <v>118</v>
      </c>
      <c r="D4" s="40"/>
      <c r="E4" s="223" t="s">
        <v>119</v>
      </c>
      <c r="F4" s="223"/>
      <c r="G4" s="224"/>
      <c r="H4" s="225"/>
      <c r="I4" s="221"/>
      <c r="J4" s="221"/>
      <c r="K4" s="221"/>
      <c r="L4" s="223"/>
      <c r="M4" s="224"/>
      <c r="N4" s="224"/>
      <c r="O4" s="224"/>
      <c r="P4" s="224"/>
      <c r="Q4" s="225"/>
      <c r="R4" s="225" t="s">
        <v>120</v>
      </c>
      <c r="S4" s="225"/>
      <c r="T4" s="225"/>
      <c r="U4" s="225"/>
      <c r="V4" s="225"/>
      <c r="W4" s="225"/>
    </row>
    <row r="5" spans="1:23" ht="19.5" customHeight="1">
      <c r="A5" s="221" t="s">
        <v>116</v>
      </c>
      <c r="B5" s="221" t="s">
        <v>117</v>
      </c>
      <c r="C5" s="228" t="s">
        <v>78</v>
      </c>
      <c r="D5" s="226" t="s">
        <v>121</v>
      </c>
      <c r="E5" s="223" t="s">
        <v>80</v>
      </c>
      <c r="F5" s="223" t="s">
        <v>81</v>
      </c>
      <c r="G5" s="224"/>
      <c r="H5" s="225"/>
      <c r="I5" s="221" t="s">
        <v>82</v>
      </c>
      <c r="J5" s="221" t="s">
        <v>83</v>
      </c>
      <c r="K5" s="221" t="s">
        <v>122</v>
      </c>
      <c r="L5" s="223" t="s">
        <v>85</v>
      </c>
      <c r="M5" s="224"/>
      <c r="N5" s="224"/>
      <c r="O5" s="224"/>
      <c r="P5" s="224"/>
      <c r="Q5" s="225"/>
      <c r="R5" s="225" t="s">
        <v>80</v>
      </c>
      <c r="S5" s="225" t="s">
        <v>81</v>
      </c>
      <c r="T5" s="225" t="s">
        <v>82</v>
      </c>
      <c r="U5" s="225" t="s">
        <v>83</v>
      </c>
      <c r="V5" s="225" t="s">
        <v>84</v>
      </c>
      <c r="W5" s="225" t="s">
        <v>85</v>
      </c>
    </row>
    <row r="6" spans="1:23" ht="33.75" customHeight="1">
      <c r="A6" s="222"/>
      <c r="B6" s="222"/>
      <c r="C6" s="228"/>
      <c r="D6" s="226" t="s">
        <v>123</v>
      </c>
      <c r="E6" s="226"/>
      <c r="F6" s="41" t="s">
        <v>80</v>
      </c>
      <c r="G6" s="42" t="s">
        <v>124</v>
      </c>
      <c r="H6" s="42" t="s">
        <v>125</v>
      </c>
      <c r="I6" s="222"/>
      <c r="J6" s="222"/>
      <c r="K6" s="222"/>
      <c r="L6" s="41" t="s">
        <v>80</v>
      </c>
      <c r="M6" s="43" t="s">
        <v>126</v>
      </c>
      <c r="N6" s="44" t="s">
        <v>127</v>
      </c>
      <c r="O6" s="44" t="s">
        <v>128</v>
      </c>
      <c r="P6" s="44" t="s">
        <v>129</v>
      </c>
      <c r="Q6" s="44" t="s">
        <v>130</v>
      </c>
      <c r="R6" s="229"/>
      <c r="S6" s="229"/>
      <c r="T6" s="229"/>
      <c r="U6" s="229"/>
      <c r="V6" s="229"/>
      <c r="W6" s="229"/>
    </row>
    <row r="7" spans="1:23" ht="19.5" customHeight="1">
      <c r="A7" s="45">
        <v>1</v>
      </c>
      <c r="B7" s="45">
        <v>2</v>
      </c>
      <c r="C7" s="46" t="s">
        <v>131</v>
      </c>
      <c r="D7" s="46" t="s">
        <v>132</v>
      </c>
      <c r="E7" s="46" t="s">
        <v>133</v>
      </c>
      <c r="F7" s="46" t="s">
        <v>134</v>
      </c>
      <c r="G7" s="46">
        <v>7</v>
      </c>
      <c r="H7" s="46">
        <v>8</v>
      </c>
      <c r="I7" s="46">
        <v>9</v>
      </c>
      <c r="J7" s="46">
        <v>10</v>
      </c>
      <c r="K7" s="46">
        <v>11</v>
      </c>
      <c r="L7" s="46" t="s">
        <v>135</v>
      </c>
      <c r="M7" s="46">
        <v>13</v>
      </c>
      <c r="N7" s="46">
        <v>14</v>
      </c>
      <c r="O7" s="46">
        <v>15</v>
      </c>
      <c r="P7" s="46">
        <v>16</v>
      </c>
      <c r="Q7" s="46">
        <v>17</v>
      </c>
      <c r="R7" s="46" t="s">
        <v>136</v>
      </c>
      <c r="S7" s="46">
        <v>19</v>
      </c>
      <c r="T7" s="46">
        <v>20</v>
      </c>
      <c r="U7" s="46">
        <v>21</v>
      </c>
      <c r="V7" s="46">
        <v>22</v>
      </c>
      <c r="W7" s="46">
        <v>23</v>
      </c>
    </row>
    <row r="8" spans="1:23" ht="21.75" customHeight="1">
      <c r="A8" s="47" t="s">
        <v>137</v>
      </c>
      <c r="B8" s="47" t="s">
        <v>138</v>
      </c>
      <c r="C8" s="48">
        <f>D8</f>
        <v>536056.1</v>
      </c>
      <c r="D8" s="49">
        <v>536056.1</v>
      </c>
      <c r="E8" s="49">
        <v>515800</v>
      </c>
      <c r="F8" s="48">
        <v>515800</v>
      </c>
      <c r="G8" s="48"/>
      <c r="H8" s="48">
        <v>515800</v>
      </c>
      <c r="I8" s="48"/>
      <c r="J8" s="48"/>
      <c r="K8" s="48"/>
      <c r="L8" s="48"/>
      <c r="M8" s="48"/>
      <c r="N8" s="48"/>
      <c r="O8" s="48"/>
      <c r="P8" s="48"/>
      <c r="Q8" s="48"/>
      <c r="R8" s="49">
        <f>S8</f>
        <v>20256.099999999999</v>
      </c>
      <c r="S8" s="49">
        <v>20256.099999999999</v>
      </c>
      <c r="T8" s="49"/>
      <c r="U8" s="49"/>
      <c r="V8" s="49"/>
      <c r="W8" s="49"/>
    </row>
    <row r="9" spans="1:23" ht="21.75" customHeight="1">
      <c r="A9" s="50" t="s">
        <v>139</v>
      </c>
      <c r="B9" s="50" t="s">
        <v>140</v>
      </c>
      <c r="C9" s="48">
        <f t="shared" ref="C9:C45" si="0">D9</f>
        <v>415800</v>
      </c>
      <c r="D9" s="49">
        <v>415800</v>
      </c>
      <c r="E9" s="49">
        <v>415800</v>
      </c>
      <c r="F9" s="48">
        <v>415800</v>
      </c>
      <c r="G9" s="48"/>
      <c r="H9" s="48">
        <v>415800</v>
      </c>
      <c r="I9" s="48"/>
      <c r="J9" s="48"/>
      <c r="K9" s="48"/>
      <c r="L9" s="48"/>
      <c r="M9" s="48"/>
      <c r="N9" s="48"/>
      <c r="O9" s="48"/>
      <c r="P9" s="48"/>
      <c r="Q9" s="48"/>
      <c r="R9" s="49">
        <f t="shared" ref="R9:R46" si="1">S9</f>
        <v>0</v>
      </c>
      <c r="S9" s="49"/>
      <c r="T9" s="49"/>
      <c r="U9" s="49"/>
      <c r="V9" s="49"/>
      <c r="W9" s="49"/>
    </row>
    <row r="10" spans="1:23" ht="21.75" customHeight="1">
      <c r="A10" s="51" t="s">
        <v>141</v>
      </c>
      <c r="B10" s="51" t="s">
        <v>142</v>
      </c>
      <c r="C10" s="48">
        <f t="shared" si="0"/>
        <v>415800</v>
      </c>
      <c r="D10" s="49">
        <v>415800</v>
      </c>
      <c r="E10" s="49">
        <v>415800</v>
      </c>
      <c r="F10" s="48">
        <v>415800</v>
      </c>
      <c r="G10" s="48"/>
      <c r="H10" s="48">
        <v>415800</v>
      </c>
      <c r="I10" s="48"/>
      <c r="J10" s="48"/>
      <c r="K10" s="48"/>
      <c r="L10" s="48"/>
      <c r="M10" s="48"/>
      <c r="N10" s="48"/>
      <c r="O10" s="48"/>
      <c r="P10" s="48"/>
      <c r="Q10" s="48"/>
      <c r="R10" s="49">
        <f t="shared" si="1"/>
        <v>0</v>
      </c>
      <c r="S10" s="49"/>
      <c r="T10" s="49"/>
      <c r="U10" s="49"/>
      <c r="V10" s="49"/>
      <c r="W10" s="49"/>
    </row>
    <row r="11" spans="1:23" ht="21.75" customHeight="1">
      <c r="A11" s="50" t="s">
        <v>143</v>
      </c>
      <c r="B11" s="50" t="s">
        <v>144</v>
      </c>
      <c r="C11" s="48">
        <f t="shared" si="0"/>
        <v>100000</v>
      </c>
      <c r="D11" s="49">
        <v>100000</v>
      </c>
      <c r="E11" s="49">
        <v>100000</v>
      </c>
      <c r="F11" s="48">
        <v>100000</v>
      </c>
      <c r="G11" s="48"/>
      <c r="H11" s="48">
        <v>100000</v>
      </c>
      <c r="I11" s="48"/>
      <c r="J11" s="48"/>
      <c r="K11" s="48"/>
      <c r="L11" s="48"/>
      <c r="M11" s="48"/>
      <c r="N11" s="48"/>
      <c r="O11" s="48"/>
      <c r="P11" s="48"/>
      <c r="Q11" s="48"/>
      <c r="R11" s="49">
        <f t="shared" si="1"/>
        <v>0</v>
      </c>
      <c r="S11" s="49"/>
      <c r="T11" s="49"/>
      <c r="U11" s="49"/>
      <c r="V11" s="49"/>
      <c r="W11" s="49"/>
    </row>
    <row r="12" spans="1:23" ht="21.75" customHeight="1">
      <c r="A12" s="51" t="s">
        <v>145</v>
      </c>
      <c r="B12" s="51" t="s">
        <v>146</v>
      </c>
      <c r="C12" s="48">
        <f t="shared" si="0"/>
        <v>100000</v>
      </c>
      <c r="D12" s="49">
        <v>100000</v>
      </c>
      <c r="E12" s="49">
        <v>100000</v>
      </c>
      <c r="F12" s="48">
        <v>100000</v>
      </c>
      <c r="G12" s="48"/>
      <c r="H12" s="48">
        <v>100000</v>
      </c>
      <c r="I12" s="48"/>
      <c r="J12" s="48"/>
      <c r="K12" s="48"/>
      <c r="L12" s="48"/>
      <c r="M12" s="48"/>
      <c r="N12" s="48"/>
      <c r="O12" s="48"/>
      <c r="P12" s="48"/>
      <c r="Q12" s="48"/>
      <c r="R12" s="49">
        <f t="shared" si="1"/>
        <v>0</v>
      </c>
      <c r="S12" s="49"/>
      <c r="T12" s="49"/>
      <c r="U12" s="49"/>
      <c r="V12" s="49"/>
      <c r="W12" s="49"/>
    </row>
    <row r="13" spans="1:23" s="183" customFormat="1" ht="21.75" customHeight="1">
      <c r="A13" s="50" t="s">
        <v>949</v>
      </c>
      <c r="B13" s="50" t="s">
        <v>952</v>
      </c>
      <c r="C13" s="48">
        <f t="shared" si="0"/>
        <v>20256.099999999999</v>
      </c>
      <c r="D13" s="49">
        <v>20256.099999999999</v>
      </c>
      <c r="E13" s="49"/>
      <c r="F13" s="48"/>
      <c r="G13" s="48"/>
      <c r="H13" s="48"/>
      <c r="I13" s="48"/>
      <c r="J13" s="48"/>
      <c r="K13" s="48"/>
      <c r="L13" s="48"/>
      <c r="M13" s="48"/>
      <c r="N13" s="48"/>
      <c r="O13" s="48"/>
      <c r="P13" s="48"/>
      <c r="Q13" s="48"/>
      <c r="R13" s="49">
        <f t="shared" si="1"/>
        <v>20256.099999999999</v>
      </c>
      <c r="S13" s="49">
        <v>20256.099999999999</v>
      </c>
      <c r="T13" s="49"/>
      <c r="U13" s="49"/>
      <c r="V13" s="49"/>
      <c r="W13" s="49"/>
    </row>
    <row r="14" spans="1:23" s="183" customFormat="1" ht="21.75" customHeight="1">
      <c r="A14" s="51" t="s">
        <v>950</v>
      </c>
      <c r="B14" s="50" t="s">
        <v>953</v>
      </c>
      <c r="C14" s="48">
        <f t="shared" si="0"/>
        <v>20256.099999999999</v>
      </c>
      <c r="D14" s="49">
        <v>20256.099999999999</v>
      </c>
      <c r="E14" s="49"/>
      <c r="F14" s="48"/>
      <c r="G14" s="48"/>
      <c r="H14" s="48"/>
      <c r="I14" s="48"/>
      <c r="J14" s="48"/>
      <c r="K14" s="48"/>
      <c r="L14" s="48"/>
      <c r="M14" s="48"/>
      <c r="N14" s="48"/>
      <c r="O14" s="48"/>
      <c r="P14" s="48"/>
      <c r="Q14" s="48"/>
      <c r="R14" s="49">
        <f t="shared" si="1"/>
        <v>20256.099999999999</v>
      </c>
      <c r="S14" s="49">
        <v>20256.099999999999</v>
      </c>
      <c r="T14" s="49"/>
      <c r="U14" s="49"/>
      <c r="V14" s="49"/>
      <c r="W14" s="49"/>
    </row>
    <row r="15" spans="1:23" ht="21.75" customHeight="1">
      <c r="A15" s="47" t="s">
        <v>147</v>
      </c>
      <c r="B15" s="47" t="s">
        <v>148</v>
      </c>
      <c r="C15" s="48">
        <f t="shared" si="0"/>
        <v>96534994.179999992</v>
      </c>
      <c r="D15" s="49">
        <v>96534994.179999992</v>
      </c>
      <c r="E15" s="49">
        <v>94083402.269999996</v>
      </c>
      <c r="F15" s="48">
        <v>94083402.269999996</v>
      </c>
      <c r="G15" s="48">
        <v>67040284.799999997</v>
      </c>
      <c r="H15" s="48">
        <v>27043117.469999999</v>
      </c>
      <c r="I15" s="48"/>
      <c r="J15" s="48"/>
      <c r="K15" s="48"/>
      <c r="L15" s="48"/>
      <c r="M15" s="48"/>
      <c r="N15" s="48"/>
      <c r="O15" s="48"/>
      <c r="P15" s="48"/>
      <c r="Q15" s="48"/>
      <c r="R15" s="49">
        <f t="shared" si="1"/>
        <v>2451591.91</v>
      </c>
      <c r="S15" s="49">
        <f>S16+S18+S22+S27</f>
        <v>2451591.91</v>
      </c>
      <c r="T15" s="49"/>
      <c r="U15" s="49"/>
      <c r="V15" s="49"/>
      <c r="W15" s="49"/>
    </row>
    <row r="16" spans="1:23" ht="21.75" customHeight="1">
      <c r="A16" s="50" t="s">
        <v>149</v>
      </c>
      <c r="B16" s="50" t="s">
        <v>150</v>
      </c>
      <c r="C16" s="48">
        <f t="shared" si="0"/>
        <v>3384233.94</v>
      </c>
      <c r="D16" s="49">
        <v>3384233.94</v>
      </c>
      <c r="E16" s="49">
        <v>3284233.94</v>
      </c>
      <c r="F16" s="48">
        <v>3284233.94</v>
      </c>
      <c r="G16" s="48">
        <v>483233.94</v>
      </c>
      <c r="H16" s="48">
        <v>2801000</v>
      </c>
      <c r="I16" s="48"/>
      <c r="J16" s="48"/>
      <c r="K16" s="48"/>
      <c r="L16" s="48"/>
      <c r="M16" s="48"/>
      <c r="N16" s="48"/>
      <c r="O16" s="48"/>
      <c r="P16" s="48"/>
      <c r="Q16" s="48"/>
      <c r="R16" s="49">
        <f t="shared" si="1"/>
        <v>100000</v>
      </c>
      <c r="S16" s="49">
        <v>100000</v>
      </c>
      <c r="T16" s="49"/>
      <c r="U16" s="49"/>
      <c r="V16" s="49"/>
      <c r="W16" s="49"/>
    </row>
    <row r="17" spans="1:23" ht="21.75" customHeight="1">
      <c r="A17" s="51" t="s">
        <v>151</v>
      </c>
      <c r="B17" s="51" t="s">
        <v>152</v>
      </c>
      <c r="C17" s="48">
        <f t="shared" si="0"/>
        <v>3384233.94</v>
      </c>
      <c r="D17" s="49">
        <v>3384233.94</v>
      </c>
      <c r="E17" s="49">
        <v>3284233.94</v>
      </c>
      <c r="F17" s="48">
        <v>3284233.94</v>
      </c>
      <c r="G17" s="48">
        <v>483233.94</v>
      </c>
      <c r="H17" s="48">
        <v>2801000</v>
      </c>
      <c r="I17" s="48"/>
      <c r="J17" s="48"/>
      <c r="K17" s="48"/>
      <c r="L17" s="48"/>
      <c r="M17" s="48"/>
      <c r="N17" s="48"/>
      <c r="O17" s="48"/>
      <c r="P17" s="48"/>
      <c r="Q17" s="48"/>
      <c r="R17" s="49">
        <f t="shared" si="1"/>
        <v>100000</v>
      </c>
      <c r="S17" s="49">
        <v>100000</v>
      </c>
      <c r="T17" s="49"/>
      <c r="U17" s="49"/>
      <c r="V17" s="49"/>
      <c r="W17" s="49"/>
    </row>
    <row r="18" spans="1:23" ht="21.75" customHeight="1">
      <c r="A18" s="50" t="s">
        <v>153</v>
      </c>
      <c r="B18" s="50" t="s">
        <v>154</v>
      </c>
      <c r="C18" s="48">
        <f t="shared" si="0"/>
        <v>71117278.090000004</v>
      </c>
      <c r="D18" s="49">
        <v>71117278.090000004</v>
      </c>
      <c r="E18" s="49">
        <v>68942755.180000007</v>
      </c>
      <c r="F18" s="48">
        <v>68942755.180000007</v>
      </c>
      <c r="G18" s="48">
        <v>66557050.859999999</v>
      </c>
      <c r="H18" s="48">
        <v>2385704.3199999998</v>
      </c>
      <c r="I18" s="48"/>
      <c r="J18" s="48"/>
      <c r="K18" s="48"/>
      <c r="L18" s="48"/>
      <c r="M18" s="48"/>
      <c r="N18" s="48"/>
      <c r="O18" s="48"/>
      <c r="P18" s="48"/>
      <c r="Q18" s="48"/>
      <c r="R18" s="49">
        <f t="shared" si="1"/>
        <v>2174522.91</v>
      </c>
      <c r="S18" s="49">
        <v>2174522.91</v>
      </c>
      <c r="T18" s="49"/>
      <c r="U18" s="49"/>
      <c r="V18" s="49"/>
      <c r="W18" s="49"/>
    </row>
    <row r="19" spans="1:23" ht="21.75" customHeight="1">
      <c r="A19" s="51" t="s">
        <v>155</v>
      </c>
      <c r="B19" s="51" t="s">
        <v>156</v>
      </c>
      <c r="C19" s="48">
        <f t="shared" si="0"/>
        <v>6405277.71</v>
      </c>
      <c r="D19" s="49">
        <v>6405277.71</v>
      </c>
      <c r="E19" s="49">
        <v>6289675.5599999996</v>
      </c>
      <c r="F19" s="48">
        <v>6289675.5599999996</v>
      </c>
      <c r="G19" s="48">
        <v>6189675.5599999996</v>
      </c>
      <c r="H19" s="48">
        <v>100000</v>
      </c>
      <c r="I19" s="48"/>
      <c r="J19" s="48"/>
      <c r="K19" s="48"/>
      <c r="L19" s="48"/>
      <c r="M19" s="48"/>
      <c r="N19" s="48"/>
      <c r="O19" s="48"/>
      <c r="P19" s="48"/>
      <c r="Q19" s="48"/>
      <c r="R19" s="49">
        <f t="shared" si="1"/>
        <v>115602.15</v>
      </c>
      <c r="S19" s="49">
        <v>115602.15</v>
      </c>
      <c r="T19" s="49"/>
      <c r="U19" s="49"/>
      <c r="V19" s="49"/>
      <c r="W19" s="49"/>
    </row>
    <row r="20" spans="1:23" ht="21.75" customHeight="1">
      <c r="A20" s="51" t="s">
        <v>157</v>
      </c>
      <c r="B20" s="51" t="s">
        <v>158</v>
      </c>
      <c r="C20" s="48">
        <f t="shared" si="0"/>
        <v>38795577.859999999</v>
      </c>
      <c r="D20" s="49">
        <v>38795577.859999999</v>
      </c>
      <c r="E20" s="49">
        <v>37642228.799999997</v>
      </c>
      <c r="F20" s="48">
        <v>37642228.799999997</v>
      </c>
      <c r="G20" s="48">
        <v>36954024.640000001</v>
      </c>
      <c r="H20" s="48">
        <v>688204.16</v>
      </c>
      <c r="I20" s="48"/>
      <c r="J20" s="48"/>
      <c r="K20" s="48"/>
      <c r="L20" s="48"/>
      <c r="M20" s="48"/>
      <c r="N20" s="48"/>
      <c r="O20" s="48"/>
      <c r="P20" s="48"/>
      <c r="Q20" s="48"/>
      <c r="R20" s="49">
        <f t="shared" si="1"/>
        <v>1153349.06</v>
      </c>
      <c r="S20" s="49">
        <v>1153349.06</v>
      </c>
      <c r="T20" s="49"/>
      <c r="U20" s="49"/>
      <c r="V20" s="49"/>
      <c r="W20" s="49"/>
    </row>
    <row r="21" spans="1:23" ht="21.75" customHeight="1">
      <c r="A21" s="51" t="s">
        <v>159</v>
      </c>
      <c r="B21" s="51" t="s">
        <v>160</v>
      </c>
      <c r="C21" s="48">
        <f t="shared" si="0"/>
        <v>25916422.52</v>
      </c>
      <c r="D21" s="49">
        <v>25916422.52</v>
      </c>
      <c r="E21" s="49">
        <v>25010850.82</v>
      </c>
      <c r="F21" s="48">
        <v>25010850.82</v>
      </c>
      <c r="G21" s="48">
        <v>23413350.66</v>
      </c>
      <c r="H21" s="48">
        <v>1597500.16</v>
      </c>
      <c r="I21" s="48"/>
      <c r="J21" s="48"/>
      <c r="K21" s="48"/>
      <c r="L21" s="48"/>
      <c r="M21" s="48"/>
      <c r="N21" s="48"/>
      <c r="O21" s="48"/>
      <c r="P21" s="48"/>
      <c r="Q21" s="48"/>
      <c r="R21" s="49">
        <f t="shared" si="1"/>
        <v>905571.7</v>
      </c>
      <c r="S21" s="49">
        <v>905571.7</v>
      </c>
      <c r="T21" s="49"/>
      <c r="U21" s="49"/>
      <c r="V21" s="49"/>
      <c r="W21" s="49"/>
    </row>
    <row r="22" spans="1:23" ht="21.75" customHeight="1">
      <c r="A22" s="50" t="s">
        <v>161</v>
      </c>
      <c r="B22" s="50" t="s">
        <v>162</v>
      </c>
      <c r="C22" s="48">
        <f t="shared" si="0"/>
        <v>59085</v>
      </c>
      <c r="D22" s="49">
        <v>59085</v>
      </c>
      <c r="E22" s="49">
        <v>2016</v>
      </c>
      <c r="F22" s="48">
        <v>2016</v>
      </c>
      <c r="G22" s="48"/>
      <c r="H22" s="48">
        <v>2016</v>
      </c>
      <c r="I22" s="48"/>
      <c r="J22" s="48"/>
      <c r="K22" s="48"/>
      <c r="L22" s="48"/>
      <c r="M22" s="48"/>
      <c r="N22" s="48"/>
      <c r="O22" s="48"/>
      <c r="P22" s="48"/>
      <c r="Q22" s="48"/>
      <c r="R22" s="49">
        <f t="shared" si="1"/>
        <v>57069</v>
      </c>
      <c r="S22" s="49">
        <v>57069</v>
      </c>
      <c r="T22" s="49"/>
      <c r="U22" s="49"/>
      <c r="V22" s="49"/>
      <c r="W22" s="49"/>
    </row>
    <row r="23" spans="1:23" ht="21.75" customHeight="1">
      <c r="A23" s="51" t="s">
        <v>163</v>
      </c>
      <c r="B23" s="51" t="s">
        <v>164</v>
      </c>
      <c r="C23" s="48">
        <f t="shared" si="0"/>
        <v>59085</v>
      </c>
      <c r="D23" s="49">
        <v>59085</v>
      </c>
      <c r="E23" s="49">
        <v>2016</v>
      </c>
      <c r="F23" s="48">
        <v>2016</v>
      </c>
      <c r="G23" s="48"/>
      <c r="H23" s="48">
        <v>2016</v>
      </c>
      <c r="I23" s="48"/>
      <c r="J23" s="48"/>
      <c r="K23" s="48"/>
      <c r="L23" s="48"/>
      <c r="M23" s="48"/>
      <c r="N23" s="48"/>
      <c r="O23" s="48"/>
      <c r="P23" s="48"/>
      <c r="Q23" s="48"/>
      <c r="R23" s="49">
        <f t="shared" si="1"/>
        <v>57069</v>
      </c>
      <c r="S23" s="49">
        <v>57069</v>
      </c>
      <c r="T23" s="49"/>
      <c r="U23" s="49"/>
      <c r="V23" s="49"/>
      <c r="W23" s="49"/>
    </row>
    <row r="24" spans="1:23" ht="21.75" customHeight="1">
      <c r="A24" s="50" t="s">
        <v>165</v>
      </c>
      <c r="B24" s="50" t="s">
        <v>166</v>
      </c>
      <c r="C24" s="48">
        <f t="shared" si="0"/>
        <v>21854397.149999999</v>
      </c>
      <c r="D24" s="49">
        <v>21854397.149999999</v>
      </c>
      <c r="E24" s="49">
        <v>21854397.149999999</v>
      </c>
      <c r="F24" s="48">
        <v>21854397.149999999</v>
      </c>
      <c r="G24" s="48"/>
      <c r="H24" s="48">
        <v>21854397.149999999</v>
      </c>
      <c r="I24" s="48"/>
      <c r="J24" s="48"/>
      <c r="K24" s="48"/>
      <c r="L24" s="48"/>
      <c r="M24" s="48"/>
      <c r="N24" s="48"/>
      <c r="O24" s="48"/>
      <c r="P24" s="48"/>
      <c r="Q24" s="48"/>
      <c r="R24" s="49">
        <f t="shared" si="1"/>
        <v>0</v>
      </c>
      <c r="S24" s="49"/>
      <c r="T24" s="49"/>
      <c r="U24" s="49"/>
      <c r="V24" s="49"/>
      <c r="W24" s="49"/>
    </row>
    <row r="25" spans="1:23" ht="21.75" customHeight="1">
      <c r="A25" s="51" t="s">
        <v>167</v>
      </c>
      <c r="B25" s="51" t="s">
        <v>168</v>
      </c>
      <c r="C25" s="48">
        <f t="shared" si="0"/>
        <v>19044397.149999999</v>
      </c>
      <c r="D25" s="49">
        <v>19044397.149999999</v>
      </c>
      <c r="E25" s="49">
        <v>19044397.149999999</v>
      </c>
      <c r="F25" s="48">
        <v>19044397.149999999</v>
      </c>
      <c r="G25" s="48"/>
      <c r="H25" s="48">
        <v>19044397.149999999</v>
      </c>
      <c r="I25" s="48"/>
      <c r="J25" s="48"/>
      <c r="K25" s="48"/>
      <c r="L25" s="48"/>
      <c r="M25" s="48"/>
      <c r="N25" s="48"/>
      <c r="O25" s="48"/>
      <c r="P25" s="48"/>
      <c r="Q25" s="48"/>
      <c r="R25" s="49">
        <f t="shared" si="1"/>
        <v>0</v>
      </c>
      <c r="S25" s="49"/>
      <c r="T25" s="49"/>
      <c r="U25" s="49"/>
      <c r="V25" s="49"/>
      <c r="W25" s="49"/>
    </row>
    <row r="26" spans="1:23" ht="21.75" customHeight="1">
      <c r="A26" s="51" t="s">
        <v>169</v>
      </c>
      <c r="B26" s="51" t="s">
        <v>170</v>
      </c>
      <c r="C26" s="48">
        <f t="shared" si="0"/>
        <v>2810000</v>
      </c>
      <c r="D26" s="49">
        <v>2810000</v>
      </c>
      <c r="E26" s="49">
        <v>2810000</v>
      </c>
      <c r="F26" s="48">
        <v>2810000</v>
      </c>
      <c r="G26" s="48"/>
      <c r="H26" s="48">
        <v>2810000</v>
      </c>
      <c r="I26" s="48"/>
      <c r="J26" s="48"/>
      <c r="K26" s="48"/>
      <c r="L26" s="48"/>
      <c r="M26" s="48"/>
      <c r="N26" s="48"/>
      <c r="O26" s="48"/>
      <c r="P26" s="48"/>
      <c r="Q26" s="48"/>
      <c r="R26" s="49">
        <f t="shared" si="1"/>
        <v>0</v>
      </c>
      <c r="S26" s="49"/>
      <c r="T26" s="49"/>
      <c r="U26" s="49"/>
      <c r="V26" s="49"/>
      <c r="W26" s="49"/>
    </row>
    <row r="27" spans="1:23" s="183" customFormat="1" ht="21.75" customHeight="1">
      <c r="A27" s="50" t="s">
        <v>947</v>
      </c>
      <c r="B27" s="50" t="s">
        <v>948</v>
      </c>
      <c r="C27" s="48">
        <f t="shared" si="0"/>
        <v>120000</v>
      </c>
      <c r="D27" s="49">
        <v>120000</v>
      </c>
      <c r="E27" s="49"/>
      <c r="F27" s="48"/>
      <c r="G27" s="48"/>
      <c r="H27" s="48"/>
      <c r="I27" s="48"/>
      <c r="J27" s="48"/>
      <c r="K27" s="48"/>
      <c r="L27" s="48"/>
      <c r="M27" s="48"/>
      <c r="N27" s="48"/>
      <c r="O27" s="48"/>
      <c r="P27" s="48"/>
      <c r="Q27" s="48"/>
      <c r="R27" s="49">
        <f t="shared" si="1"/>
        <v>120000</v>
      </c>
      <c r="S27" s="49">
        <v>120000</v>
      </c>
      <c r="T27" s="49"/>
      <c r="U27" s="49"/>
      <c r="V27" s="49"/>
      <c r="W27" s="49"/>
    </row>
    <row r="28" spans="1:23" s="183" customFormat="1" ht="21.75" customHeight="1">
      <c r="A28" s="51" t="s">
        <v>951</v>
      </c>
      <c r="B28" s="50" t="s">
        <v>954</v>
      </c>
      <c r="C28" s="48">
        <f t="shared" si="0"/>
        <v>120000</v>
      </c>
      <c r="D28" s="49">
        <v>120000</v>
      </c>
      <c r="E28" s="49"/>
      <c r="F28" s="48"/>
      <c r="G28" s="48"/>
      <c r="H28" s="48"/>
      <c r="I28" s="48"/>
      <c r="J28" s="48"/>
      <c r="K28" s="48"/>
      <c r="L28" s="48"/>
      <c r="M28" s="48"/>
      <c r="N28" s="48"/>
      <c r="O28" s="48"/>
      <c r="P28" s="48"/>
      <c r="Q28" s="48"/>
      <c r="R28" s="49">
        <f t="shared" si="1"/>
        <v>120000</v>
      </c>
      <c r="S28" s="49">
        <v>120000</v>
      </c>
      <c r="T28" s="49"/>
      <c r="U28" s="49"/>
      <c r="V28" s="49"/>
      <c r="W28" s="49"/>
    </row>
    <row r="29" spans="1:23" s="183" customFormat="1" ht="21.75" customHeight="1">
      <c r="A29" s="47" t="s">
        <v>959</v>
      </c>
      <c r="B29" s="47" t="s">
        <v>960</v>
      </c>
      <c r="C29" s="48">
        <f t="shared" si="0"/>
        <v>50000</v>
      </c>
      <c r="D29" s="49">
        <v>50000</v>
      </c>
      <c r="E29" s="49"/>
      <c r="F29" s="48"/>
      <c r="G29" s="48"/>
      <c r="H29" s="48"/>
      <c r="I29" s="48"/>
      <c r="J29" s="48"/>
      <c r="K29" s="48"/>
      <c r="L29" s="48"/>
      <c r="M29" s="48"/>
      <c r="N29" s="48"/>
      <c r="O29" s="48"/>
      <c r="P29" s="48"/>
      <c r="Q29" s="48"/>
      <c r="R29" s="49">
        <f t="shared" si="1"/>
        <v>50000</v>
      </c>
      <c r="S29" s="49">
        <v>50000</v>
      </c>
      <c r="T29" s="49"/>
      <c r="U29" s="49"/>
      <c r="V29" s="49"/>
      <c r="W29" s="49"/>
    </row>
    <row r="30" spans="1:23" s="183" customFormat="1" ht="21.75" customHeight="1">
      <c r="A30" s="50" t="s">
        <v>955</v>
      </c>
      <c r="B30" s="50" t="s">
        <v>957</v>
      </c>
      <c r="C30" s="48">
        <f t="shared" si="0"/>
        <v>50000</v>
      </c>
      <c r="D30" s="49">
        <v>50000</v>
      </c>
      <c r="E30" s="49"/>
      <c r="F30" s="48"/>
      <c r="G30" s="48"/>
      <c r="H30" s="48"/>
      <c r="I30" s="48"/>
      <c r="J30" s="48"/>
      <c r="K30" s="48"/>
      <c r="L30" s="48"/>
      <c r="M30" s="48"/>
      <c r="N30" s="48"/>
      <c r="O30" s="48"/>
      <c r="P30" s="48"/>
      <c r="Q30" s="48"/>
      <c r="R30" s="49">
        <f t="shared" si="1"/>
        <v>50000</v>
      </c>
      <c r="S30" s="49">
        <v>50000</v>
      </c>
      <c r="T30" s="49"/>
      <c r="U30" s="49"/>
      <c r="V30" s="49"/>
      <c r="W30" s="49"/>
    </row>
    <row r="31" spans="1:23" s="183" customFormat="1" ht="21.75" customHeight="1">
      <c r="A31" s="51" t="s">
        <v>956</v>
      </c>
      <c r="B31" s="50" t="s">
        <v>958</v>
      </c>
      <c r="C31" s="48">
        <f t="shared" si="0"/>
        <v>50000</v>
      </c>
      <c r="D31" s="49">
        <v>50000</v>
      </c>
      <c r="E31" s="49"/>
      <c r="F31" s="48"/>
      <c r="G31" s="48"/>
      <c r="H31" s="48"/>
      <c r="I31" s="48"/>
      <c r="J31" s="48"/>
      <c r="K31" s="48"/>
      <c r="L31" s="48"/>
      <c r="M31" s="48"/>
      <c r="N31" s="48"/>
      <c r="O31" s="48"/>
      <c r="P31" s="48"/>
      <c r="Q31" s="48"/>
      <c r="R31" s="49">
        <f t="shared" si="1"/>
        <v>50000</v>
      </c>
      <c r="S31" s="49">
        <v>50000</v>
      </c>
      <c r="T31" s="49"/>
      <c r="U31" s="49"/>
      <c r="V31" s="49"/>
      <c r="W31" s="49"/>
    </row>
    <row r="32" spans="1:23" ht="21.75" customHeight="1">
      <c r="A32" s="47" t="s">
        <v>171</v>
      </c>
      <c r="B32" s="47" t="s">
        <v>172</v>
      </c>
      <c r="C32" s="48">
        <f t="shared" si="0"/>
        <v>11912163.24</v>
      </c>
      <c r="D32" s="49">
        <v>11912163.24</v>
      </c>
      <c r="E32" s="49">
        <v>11912163.24</v>
      </c>
      <c r="F32" s="48">
        <v>11912163.24</v>
      </c>
      <c r="G32" s="48">
        <v>11912163.24</v>
      </c>
      <c r="H32" s="48"/>
      <c r="I32" s="48"/>
      <c r="J32" s="48"/>
      <c r="K32" s="48"/>
      <c r="L32" s="48"/>
      <c r="M32" s="48"/>
      <c r="N32" s="48"/>
      <c r="O32" s="48"/>
      <c r="P32" s="48"/>
      <c r="Q32" s="48"/>
      <c r="R32" s="49">
        <f t="shared" si="1"/>
        <v>0</v>
      </c>
      <c r="S32" s="49"/>
      <c r="T32" s="49"/>
      <c r="U32" s="49"/>
      <c r="V32" s="49"/>
      <c r="W32" s="49"/>
    </row>
    <row r="33" spans="1:23" ht="21.75" customHeight="1">
      <c r="A33" s="50" t="s">
        <v>173</v>
      </c>
      <c r="B33" s="50" t="s">
        <v>174</v>
      </c>
      <c r="C33" s="48">
        <f t="shared" si="0"/>
        <v>11779443.24</v>
      </c>
      <c r="D33" s="49">
        <v>11779443.24</v>
      </c>
      <c r="E33" s="49">
        <v>11779443.24</v>
      </c>
      <c r="F33" s="48">
        <v>11779443.24</v>
      </c>
      <c r="G33" s="48">
        <v>11779443.24</v>
      </c>
      <c r="H33" s="48"/>
      <c r="I33" s="48"/>
      <c r="J33" s="48"/>
      <c r="K33" s="48"/>
      <c r="L33" s="48"/>
      <c r="M33" s="48"/>
      <c r="N33" s="48"/>
      <c r="O33" s="48"/>
      <c r="P33" s="48"/>
      <c r="Q33" s="48"/>
      <c r="R33" s="49">
        <f t="shared" si="1"/>
        <v>0</v>
      </c>
      <c r="S33" s="49"/>
      <c r="T33" s="49"/>
      <c r="U33" s="49"/>
      <c r="V33" s="49"/>
      <c r="W33" s="49"/>
    </row>
    <row r="34" spans="1:23" ht="21.75" customHeight="1">
      <c r="A34" s="51" t="s">
        <v>175</v>
      </c>
      <c r="B34" s="51" t="s">
        <v>176</v>
      </c>
      <c r="C34" s="48">
        <f t="shared" si="0"/>
        <v>4880097.8</v>
      </c>
      <c r="D34" s="49">
        <v>4880097.8</v>
      </c>
      <c r="E34" s="49">
        <v>4880097.8</v>
      </c>
      <c r="F34" s="48">
        <v>4880097.8</v>
      </c>
      <c r="G34" s="48">
        <v>4880097.8</v>
      </c>
      <c r="H34" s="48"/>
      <c r="I34" s="48"/>
      <c r="J34" s="48"/>
      <c r="K34" s="48"/>
      <c r="L34" s="48"/>
      <c r="M34" s="48"/>
      <c r="N34" s="48"/>
      <c r="O34" s="48"/>
      <c r="P34" s="48"/>
      <c r="Q34" s="48"/>
      <c r="R34" s="49">
        <f t="shared" si="1"/>
        <v>0</v>
      </c>
      <c r="S34" s="49"/>
      <c r="T34" s="49"/>
      <c r="U34" s="49"/>
      <c r="V34" s="49"/>
      <c r="W34" s="49"/>
    </row>
    <row r="35" spans="1:23" ht="21.75" customHeight="1">
      <c r="A35" s="51" t="s">
        <v>177</v>
      </c>
      <c r="B35" s="51" t="s">
        <v>178</v>
      </c>
      <c r="C35" s="48">
        <f t="shared" si="0"/>
        <v>6899345.4400000004</v>
      </c>
      <c r="D35" s="49">
        <v>6899345.4400000004</v>
      </c>
      <c r="E35" s="49">
        <v>6899345.4400000004</v>
      </c>
      <c r="F35" s="48">
        <v>6899345.4400000004</v>
      </c>
      <c r="G35" s="48">
        <v>6899345.4400000004</v>
      </c>
      <c r="H35" s="48"/>
      <c r="I35" s="48"/>
      <c r="J35" s="48"/>
      <c r="K35" s="48"/>
      <c r="L35" s="48"/>
      <c r="M35" s="48"/>
      <c r="N35" s="48"/>
      <c r="O35" s="48"/>
      <c r="P35" s="48"/>
      <c r="Q35" s="48"/>
      <c r="R35" s="49">
        <f t="shared" si="1"/>
        <v>0</v>
      </c>
      <c r="S35" s="49"/>
      <c r="T35" s="49"/>
      <c r="U35" s="49"/>
      <c r="V35" s="49"/>
      <c r="W35" s="49"/>
    </row>
    <row r="36" spans="1:23" ht="21.75" customHeight="1">
      <c r="A36" s="50" t="s">
        <v>179</v>
      </c>
      <c r="B36" s="50" t="s">
        <v>180</v>
      </c>
      <c r="C36" s="48">
        <f t="shared" si="0"/>
        <v>132720</v>
      </c>
      <c r="D36" s="49">
        <v>132720</v>
      </c>
      <c r="E36" s="49">
        <v>132720</v>
      </c>
      <c r="F36" s="48">
        <v>132720</v>
      </c>
      <c r="G36" s="48">
        <v>132720</v>
      </c>
      <c r="H36" s="48"/>
      <c r="I36" s="48"/>
      <c r="J36" s="48"/>
      <c r="K36" s="48"/>
      <c r="L36" s="48"/>
      <c r="M36" s="48"/>
      <c r="N36" s="48"/>
      <c r="O36" s="48"/>
      <c r="P36" s="48"/>
      <c r="Q36" s="48"/>
      <c r="R36" s="49">
        <f t="shared" si="1"/>
        <v>0</v>
      </c>
      <c r="S36" s="49"/>
      <c r="T36" s="49"/>
      <c r="U36" s="49"/>
      <c r="V36" s="49"/>
      <c r="W36" s="49"/>
    </row>
    <row r="37" spans="1:23" ht="21.75" customHeight="1">
      <c r="A37" s="51" t="s">
        <v>181</v>
      </c>
      <c r="B37" s="51" t="s">
        <v>182</v>
      </c>
      <c r="C37" s="48">
        <f t="shared" si="0"/>
        <v>132720</v>
      </c>
      <c r="D37" s="49">
        <v>132720</v>
      </c>
      <c r="E37" s="49">
        <v>132720</v>
      </c>
      <c r="F37" s="48">
        <v>132720</v>
      </c>
      <c r="G37" s="48">
        <v>132720</v>
      </c>
      <c r="H37" s="48"/>
      <c r="I37" s="48"/>
      <c r="J37" s="48"/>
      <c r="K37" s="48"/>
      <c r="L37" s="48"/>
      <c r="M37" s="48"/>
      <c r="N37" s="48"/>
      <c r="O37" s="48"/>
      <c r="P37" s="48"/>
      <c r="Q37" s="48"/>
      <c r="R37" s="49">
        <f t="shared" si="1"/>
        <v>0</v>
      </c>
      <c r="S37" s="49"/>
      <c r="T37" s="49"/>
      <c r="U37" s="49"/>
      <c r="V37" s="49"/>
      <c r="W37" s="49"/>
    </row>
    <row r="38" spans="1:23" ht="21.75" customHeight="1">
      <c r="A38" s="47" t="s">
        <v>183</v>
      </c>
      <c r="B38" s="47" t="s">
        <v>184</v>
      </c>
      <c r="C38" s="48">
        <f t="shared" si="0"/>
        <v>6630059.1600000001</v>
      </c>
      <c r="D38" s="49">
        <v>6630059.1600000001</v>
      </c>
      <c r="E38" s="49">
        <v>6630059.1600000001</v>
      </c>
      <c r="F38" s="48">
        <v>6630059.1600000001</v>
      </c>
      <c r="G38" s="48">
        <v>6630059.1600000001</v>
      </c>
      <c r="H38" s="48"/>
      <c r="I38" s="48"/>
      <c r="J38" s="48"/>
      <c r="K38" s="48"/>
      <c r="L38" s="48"/>
      <c r="M38" s="48"/>
      <c r="N38" s="48"/>
      <c r="O38" s="48"/>
      <c r="P38" s="48"/>
      <c r="Q38" s="48"/>
      <c r="R38" s="49">
        <f t="shared" si="1"/>
        <v>0</v>
      </c>
      <c r="S38" s="49"/>
      <c r="T38" s="49"/>
      <c r="U38" s="49"/>
      <c r="V38" s="49"/>
      <c r="W38" s="49"/>
    </row>
    <row r="39" spans="1:23" ht="21.75" customHeight="1">
      <c r="A39" s="50" t="s">
        <v>185</v>
      </c>
      <c r="B39" s="50" t="s">
        <v>186</v>
      </c>
      <c r="C39" s="48">
        <f t="shared" si="0"/>
        <v>6630059.1600000001</v>
      </c>
      <c r="D39" s="49">
        <v>6630059.1600000001</v>
      </c>
      <c r="E39" s="49">
        <v>6630059.1600000001</v>
      </c>
      <c r="F39" s="48">
        <v>6630059.1600000001</v>
      </c>
      <c r="G39" s="48">
        <v>6630059.1600000001</v>
      </c>
      <c r="H39" s="48"/>
      <c r="I39" s="48"/>
      <c r="J39" s="48"/>
      <c r="K39" s="48"/>
      <c r="L39" s="48"/>
      <c r="M39" s="48"/>
      <c r="N39" s="48"/>
      <c r="O39" s="48"/>
      <c r="P39" s="48"/>
      <c r="Q39" s="48"/>
      <c r="R39" s="49">
        <f t="shared" si="1"/>
        <v>0</v>
      </c>
      <c r="S39" s="49"/>
      <c r="T39" s="49"/>
      <c r="U39" s="49"/>
      <c r="V39" s="49"/>
      <c r="W39" s="49"/>
    </row>
    <row r="40" spans="1:23" ht="21.75" customHeight="1">
      <c r="A40" s="51" t="s">
        <v>187</v>
      </c>
      <c r="B40" s="51" t="s">
        <v>188</v>
      </c>
      <c r="C40" s="48">
        <f t="shared" si="0"/>
        <v>3954559.64</v>
      </c>
      <c r="D40" s="49">
        <v>3954559.64</v>
      </c>
      <c r="E40" s="49">
        <v>3954559.64</v>
      </c>
      <c r="F40" s="48">
        <v>3954559.64</v>
      </c>
      <c r="G40" s="48">
        <v>3954559.64</v>
      </c>
      <c r="H40" s="48"/>
      <c r="I40" s="48"/>
      <c r="J40" s="48"/>
      <c r="K40" s="48"/>
      <c r="L40" s="48"/>
      <c r="M40" s="48"/>
      <c r="N40" s="48"/>
      <c r="O40" s="48"/>
      <c r="P40" s="48"/>
      <c r="Q40" s="48"/>
      <c r="R40" s="49">
        <f t="shared" si="1"/>
        <v>0</v>
      </c>
      <c r="S40" s="49"/>
      <c r="T40" s="49"/>
      <c r="U40" s="49"/>
      <c r="V40" s="49"/>
      <c r="W40" s="49"/>
    </row>
    <row r="41" spans="1:23" ht="21.75" customHeight="1">
      <c r="A41" s="51" t="s">
        <v>189</v>
      </c>
      <c r="B41" s="51" t="s">
        <v>190</v>
      </c>
      <c r="C41" s="48">
        <f t="shared" si="0"/>
        <v>2202360.08</v>
      </c>
      <c r="D41" s="49">
        <v>2202360.08</v>
      </c>
      <c r="E41" s="49">
        <v>2202360.08</v>
      </c>
      <c r="F41" s="48">
        <v>2202360.08</v>
      </c>
      <c r="G41" s="48">
        <v>2202360.08</v>
      </c>
      <c r="H41" s="48"/>
      <c r="I41" s="48"/>
      <c r="J41" s="48"/>
      <c r="K41" s="48"/>
      <c r="L41" s="48"/>
      <c r="M41" s="48"/>
      <c r="N41" s="48"/>
      <c r="O41" s="48"/>
      <c r="P41" s="48"/>
      <c r="Q41" s="48"/>
      <c r="R41" s="49">
        <f t="shared" si="1"/>
        <v>0</v>
      </c>
      <c r="S41" s="49"/>
      <c r="T41" s="49"/>
      <c r="U41" s="49"/>
      <c r="V41" s="49"/>
      <c r="W41" s="49"/>
    </row>
    <row r="42" spans="1:23" ht="21.75" customHeight="1">
      <c r="A42" s="51" t="s">
        <v>191</v>
      </c>
      <c r="B42" s="51" t="s">
        <v>192</v>
      </c>
      <c r="C42" s="48">
        <f t="shared" si="0"/>
        <v>473139.44</v>
      </c>
      <c r="D42" s="49">
        <v>473139.44</v>
      </c>
      <c r="E42" s="49">
        <v>473139.44</v>
      </c>
      <c r="F42" s="48">
        <v>473139.44</v>
      </c>
      <c r="G42" s="48">
        <v>473139.44</v>
      </c>
      <c r="H42" s="48"/>
      <c r="I42" s="48"/>
      <c r="J42" s="48"/>
      <c r="K42" s="48"/>
      <c r="L42" s="48"/>
      <c r="M42" s="48"/>
      <c r="N42" s="48"/>
      <c r="O42" s="48"/>
      <c r="P42" s="48"/>
      <c r="Q42" s="48"/>
      <c r="R42" s="49">
        <f t="shared" si="1"/>
        <v>0</v>
      </c>
      <c r="S42" s="49"/>
      <c r="T42" s="49"/>
      <c r="U42" s="49"/>
      <c r="V42" s="49"/>
      <c r="W42" s="49"/>
    </row>
    <row r="43" spans="1:23" ht="21.75" customHeight="1">
      <c r="A43" s="47" t="s">
        <v>193</v>
      </c>
      <c r="B43" s="47" t="s">
        <v>194</v>
      </c>
      <c r="C43" s="48">
        <f t="shared" si="0"/>
        <v>5182764</v>
      </c>
      <c r="D43" s="49">
        <v>5182764</v>
      </c>
      <c r="E43" s="49">
        <v>5182764</v>
      </c>
      <c r="F43" s="48">
        <v>5182764</v>
      </c>
      <c r="G43" s="48">
        <v>5182764</v>
      </c>
      <c r="H43" s="48"/>
      <c r="I43" s="48"/>
      <c r="J43" s="48"/>
      <c r="K43" s="48"/>
      <c r="L43" s="48"/>
      <c r="M43" s="48"/>
      <c r="N43" s="48"/>
      <c r="O43" s="48"/>
      <c r="P43" s="48"/>
      <c r="Q43" s="48"/>
      <c r="R43" s="49">
        <f t="shared" si="1"/>
        <v>0</v>
      </c>
      <c r="S43" s="49"/>
      <c r="T43" s="49"/>
      <c r="U43" s="49"/>
      <c r="V43" s="49"/>
      <c r="W43" s="49"/>
    </row>
    <row r="44" spans="1:23" ht="21.75" customHeight="1">
      <c r="A44" s="50" t="s">
        <v>195</v>
      </c>
      <c r="B44" s="50" t="s">
        <v>196</v>
      </c>
      <c r="C44" s="48">
        <f t="shared" si="0"/>
        <v>5182764</v>
      </c>
      <c r="D44" s="49">
        <v>5182764</v>
      </c>
      <c r="E44" s="49">
        <v>5182764</v>
      </c>
      <c r="F44" s="48">
        <v>5182764</v>
      </c>
      <c r="G44" s="48">
        <v>5182764</v>
      </c>
      <c r="H44" s="48"/>
      <c r="I44" s="48"/>
      <c r="J44" s="48"/>
      <c r="K44" s="48"/>
      <c r="L44" s="48"/>
      <c r="M44" s="48"/>
      <c r="N44" s="48"/>
      <c r="O44" s="48"/>
      <c r="P44" s="48"/>
      <c r="Q44" s="48"/>
      <c r="R44" s="49">
        <f t="shared" si="1"/>
        <v>0</v>
      </c>
      <c r="S44" s="49"/>
      <c r="T44" s="49"/>
      <c r="U44" s="49"/>
      <c r="V44" s="49"/>
      <c r="W44" s="49"/>
    </row>
    <row r="45" spans="1:23" ht="21.75" customHeight="1">
      <c r="A45" s="51" t="s">
        <v>197</v>
      </c>
      <c r="B45" s="51" t="s">
        <v>198</v>
      </c>
      <c r="C45" s="48">
        <f t="shared" si="0"/>
        <v>5182764</v>
      </c>
      <c r="D45" s="49">
        <v>5182764</v>
      </c>
      <c r="E45" s="49">
        <v>5182764</v>
      </c>
      <c r="F45" s="48">
        <v>5182764</v>
      </c>
      <c r="G45" s="48">
        <v>5182764</v>
      </c>
      <c r="H45" s="48"/>
      <c r="I45" s="48"/>
      <c r="J45" s="48"/>
      <c r="K45" s="48"/>
      <c r="L45" s="48"/>
      <c r="M45" s="48"/>
      <c r="N45" s="48"/>
      <c r="O45" s="48"/>
      <c r="P45" s="48"/>
      <c r="Q45" s="48"/>
      <c r="R45" s="49">
        <f t="shared" si="1"/>
        <v>0</v>
      </c>
      <c r="S45" s="49"/>
      <c r="T45" s="49"/>
      <c r="U45" s="49"/>
      <c r="V45" s="49"/>
      <c r="W45" s="49"/>
    </row>
    <row r="46" spans="1:23" ht="21.75" customHeight="1">
      <c r="A46" s="220" t="s">
        <v>78</v>
      </c>
      <c r="B46" s="220" t="s">
        <v>199</v>
      </c>
      <c r="C46" s="54">
        <f>D46</f>
        <v>120846036.68000001</v>
      </c>
      <c r="D46" s="54">
        <v>120846036.68000001</v>
      </c>
      <c r="E46" s="54">
        <v>118324188.67</v>
      </c>
      <c r="F46" s="53">
        <v>118324188.67</v>
      </c>
      <c r="G46" s="53">
        <v>90765271.200000003</v>
      </c>
      <c r="H46" s="53">
        <v>27558917.469999999</v>
      </c>
      <c r="I46" s="53"/>
      <c r="J46" s="53"/>
      <c r="K46" s="53"/>
      <c r="L46" s="53"/>
      <c r="M46" s="53"/>
      <c r="N46" s="53"/>
      <c r="O46" s="53"/>
      <c r="P46" s="53"/>
      <c r="Q46" s="53"/>
      <c r="R46" s="54">
        <f t="shared" si="1"/>
        <v>2521848.0099999998</v>
      </c>
      <c r="S46" s="54">
        <v>2521848.0099999998</v>
      </c>
      <c r="T46" s="49"/>
      <c r="U46" s="54"/>
      <c r="V46" s="54"/>
      <c r="W46" s="54"/>
    </row>
  </sheetData>
  <mergeCells count="21">
    <mergeCell ref="U5:U6"/>
    <mergeCell ref="V5:V6"/>
    <mergeCell ref="W5:W6"/>
    <mergeCell ref="R5:R6"/>
    <mergeCell ref="A4:A6"/>
    <mergeCell ref="A2:W2"/>
    <mergeCell ref="A3:N3"/>
    <mergeCell ref="A46:B46"/>
    <mergeCell ref="I5:I6"/>
    <mergeCell ref="K5:K6"/>
    <mergeCell ref="J5:J6"/>
    <mergeCell ref="L5:Q5"/>
    <mergeCell ref="D5:D6"/>
    <mergeCell ref="B4:B6"/>
    <mergeCell ref="C4:C6"/>
    <mergeCell ref="E4:Q4"/>
    <mergeCell ref="R4:W4"/>
    <mergeCell ref="F5:H5"/>
    <mergeCell ref="E5:E6"/>
    <mergeCell ref="S5:S6"/>
    <mergeCell ref="T5:T6"/>
  </mergeCells>
  <phoneticPr fontId="56" type="noConversion"/>
  <printOptions horizontalCentered="1"/>
  <pageMargins left="0.3" right="0.3" top="0.41" bottom="0.41" header="0.25" footer="0.25"/>
  <pageSetup paperSize="9" scale="58" orientation="landscape"/>
</worksheet>
</file>

<file path=xl/worksheets/sheet6.xml><?xml version="1.0" encoding="utf-8"?>
<worksheet xmlns="http://schemas.openxmlformats.org/spreadsheetml/2006/main" xmlns:r="http://schemas.openxmlformats.org/officeDocument/2006/relationships">
  <sheetPr>
    <outlinePr summaryRight="0"/>
    <pageSetUpPr fitToPage="1"/>
  </sheetPr>
  <dimension ref="A1:D37"/>
  <sheetViews>
    <sheetView showGridLines="0" showZeros="0" workbookViewId="0">
      <pane xSplit="2" ySplit="6" topLeftCell="C19" activePane="bottomRight" state="frozen"/>
      <selection activeCell="C24" sqref="C24"/>
      <selection pane="topRight" activeCell="C24" sqref="C24"/>
      <selection pane="bottomLeft" activeCell="C24" sqref="C24"/>
      <selection pane="bottomRight" activeCell="B37" sqref="B37"/>
    </sheetView>
  </sheetViews>
  <sheetFormatPr defaultColWidth="8.625" defaultRowHeight="12.75" customHeight="1"/>
  <cols>
    <col min="1" max="1" width="35.625" customWidth="1"/>
    <col min="2" max="2" width="28.625" customWidth="1"/>
    <col min="3" max="3" width="35.625" customWidth="1"/>
    <col min="4" max="4" width="28.625" customWidth="1"/>
  </cols>
  <sheetData>
    <row r="1" spans="1:4" ht="15" customHeight="1">
      <c r="A1" s="55"/>
      <c r="B1" s="1"/>
      <c r="C1" s="1"/>
      <c r="D1" s="1"/>
    </row>
    <row r="2" spans="1:4" ht="41.25" customHeight="1">
      <c r="A2" s="194" t="s">
        <v>61</v>
      </c>
      <c r="B2" s="195"/>
      <c r="C2" s="195"/>
      <c r="D2" s="195"/>
    </row>
    <row r="3" spans="1:4" ht="17.25" customHeight="1">
      <c r="A3" s="230" t="str">
        <f>"部门名称："&amp;"大理经济技术开发区教育管理办公室"</f>
        <v>部门名称：大理经济技术开发区教育管理办公室</v>
      </c>
      <c r="B3" s="197"/>
      <c r="D3" s="1" t="s">
        <v>1</v>
      </c>
    </row>
    <row r="4" spans="1:4" ht="17.25" customHeight="1">
      <c r="A4" s="198" t="s">
        <v>2</v>
      </c>
      <c r="B4" s="199"/>
      <c r="C4" s="198" t="s">
        <v>3</v>
      </c>
      <c r="D4" s="199"/>
    </row>
    <row r="5" spans="1:4" ht="18.75" customHeight="1">
      <c r="A5" s="4" t="s">
        <v>4</v>
      </c>
      <c r="B5" s="4" t="s">
        <v>200</v>
      </c>
      <c r="C5" s="4" t="s">
        <v>201</v>
      </c>
      <c r="D5" s="4" t="s">
        <v>200</v>
      </c>
    </row>
    <row r="6" spans="1:4" ht="16.5" customHeight="1">
      <c r="A6" s="56" t="s">
        <v>202</v>
      </c>
      <c r="B6" s="9">
        <v>118324188.67</v>
      </c>
      <c r="C6" s="56" t="s">
        <v>203</v>
      </c>
      <c r="D6" s="9">
        <f>D7+D11+D12+D14+D15+D25</f>
        <v>120846036.67999998</v>
      </c>
    </row>
    <row r="7" spans="1:4" ht="16.5" customHeight="1">
      <c r="A7" s="5" t="s">
        <v>204</v>
      </c>
      <c r="B7" s="6">
        <v>118324188.67</v>
      </c>
      <c r="C7" s="5" t="s">
        <v>205</v>
      </c>
      <c r="D7" s="6">
        <f>20256.1+515800</f>
        <v>536056.1</v>
      </c>
    </row>
    <row r="8" spans="1:4" ht="16.5" customHeight="1">
      <c r="A8" s="5" t="s">
        <v>206</v>
      </c>
      <c r="B8" s="6"/>
      <c r="C8" s="5" t="s">
        <v>207</v>
      </c>
      <c r="D8" s="6"/>
    </row>
    <row r="9" spans="1:4" ht="16.5" customHeight="1">
      <c r="A9" s="5" t="s">
        <v>208</v>
      </c>
      <c r="B9" s="6"/>
      <c r="C9" s="5" t="s">
        <v>209</v>
      </c>
      <c r="D9" s="6"/>
    </row>
    <row r="10" spans="1:4" ht="16.5" customHeight="1">
      <c r="C10" s="5" t="s">
        <v>210</v>
      </c>
      <c r="D10" s="6"/>
    </row>
    <row r="11" spans="1:4" ht="16.5" customHeight="1">
      <c r="A11" s="56" t="s">
        <v>211</v>
      </c>
      <c r="B11" s="9">
        <f>B12</f>
        <v>2521848.0099999998</v>
      </c>
      <c r="C11" s="5" t="s">
        <v>212</v>
      </c>
      <c r="D11" s="6">
        <f>94083402.27+2451591.91</f>
        <v>96534994.179999992</v>
      </c>
    </row>
    <row r="12" spans="1:4" ht="16.5" customHeight="1">
      <c r="A12" s="5" t="s">
        <v>204</v>
      </c>
      <c r="B12" s="6">
        <v>2521848.0099999998</v>
      </c>
      <c r="C12" s="57" t="s">
        <v>213</v>
      </c>
      <c r="D12" s="6">
        <v>50000</v>
      </c>
    </row>
    <row r="13" spans="1:4" ht="16.5" customHeight="1">
      <c r="A13" s="12" t="s">
        <v>206</v>
      </c>
      <c r="B13" s="6"/>
      <c r="C13" s="57" t="s">
        <v>214</v>
      </c>
      <c r="D13" s="6"/>
    </row>
    <row r="14" spans="1:4" ht="16.5" customHeight="1">
      <c r="A14" s="12" t="s">
        <v>208</v>
      </c>
      <c r="B14" s="6"/>
      <c r="C14" s="57" t="s">
        <v>215</v>
      </c>
      <c r="D14" s="6">
        <v>11912163.24</v>
      </c>
    </row>
    <row r="15" spans="1:4" ht="16.5" customHeight="1">
      <c r="A15" s="13"/>
      <c r="B15" s="6"/>
      <c r="C15" s="57" t="s">
        <v>216</v>
      </c>
      <c r="D15" s="6">
        <v>6630059.1600000001</v>
      </c>
    </row>
    <row r="16" spans="1:4" ht="16.5" customHeight="1">
      <c r="A16" s="13"/>
      <c r="B16" s="6"/>
      <c r="C16" s="57" t="s">
        <v>217</v>
      </c>
      <c r="D16" s="6"/>
    </row>
    <row r="17" spans="1:4" ht="16.5" customHeight="1">
      <c r="A17" s="13"/>
      <c r="B17" s="6"/>
      <c r="C17" s="57" t="s">
        <v>218</v>
      </c>
      <c r="D17" s="6"/>
    </row>
    <row r="18" spans="1:4" ht="16.5" customHeight="1">
      <c r="A18" s="13"/>
      <c r="B18" s="6"/>
      <c r="C18" s="57" t="s">
        <v>219</v>
      </c>
      <c r="D18" s="6"/>
    </row>
    <row r="19" spans="1:4" ht="16.5" customHeight="1">
      <c r="A19" s="13"/>
      <c r="B19" s="6"/>
      <c r="C19" s="57" t="s">
        <v>220</v>
      </c>
      <c r="D19" s="6"/>
    </row>
    <row r="20" spans="1:4" ht="16.5" customHeight="1">
      <c r="A20" s="13"/>
      <c r="B20" s="6"/>
      <c r="C20" s="57" t="s">
        <v>221</v>
      </c>
      <c r="D20" s="6"/>
    </row>
    <row r="21" spans="1:4" ht="16.5" customHeight="1">
      <c r="A21" s="13"/>
      <c r="B21" s="6"/>
      <c r="C21" s="57" t="s">
        <v>222</v>
      </c>
      <c r="D21" s="6"/>
    </row>
    <row r="22" spans="1:4" ht="16.5" customHeight="1">
      <c r="A22" s="13"/>
      <c r="B22" s="6"/>
      <c r="C22" s="57" t="s">
        <v>223</v>
      </c>
      <c r="D22" s="6"/>
    </row>
    <row r="23" spans="1:4" ht="16.5" customHeight="1">
      <c r="A23" s="13"/>
      <c r="B23" s="6"/>
      <c r="C23" s="57" t="s">
        <v>224</v>
      </c>
      <c r="D23" s="6"/>
    </row>
    <row r="24" spans="1:4" ht="16.5" customHeight="1">
      <c r="A24" s="13"/>
      <c r="B24" s="6"/>
      <c r="C24" s="57" t="s">
        <v>225</v>
      </c>
      <c r="D24" s="6"/>
    </row>
    <row r="25" spans="1:4" ht="16.5" customHeight="1">
      <c r="A25" s="13"/>
      <c r="B25" s="6"/>
      <c r="C25" s="57" t="s">
        <v>226</v>
      </c>
      <c r="D25" s="6">
        <v>5182764</v>
      </c>
    </row>
    <row r="26" spans="1:4" ht="16.5" customHeight="1">
      <c r="A26" s="13"/>
      <c r="B26" s="6"/>
      <c r="C26" s="14" t="s">
        <v>227</v>
      </c>
      <c r="D26" s="6"/>
    </row>
    <row r="27" spans="1:4" ht="16.5" customHeight="1">
      <c r="A27" s="13"/>
      <c r="B27" s="6"/>
      <c r="C27" s="14" t="s">
        <v>228</v>
      </c>
      <c r="D27" s="6"/>
    </row>
    <row r="28" spans="1:4" ht="16.5" customHeight="1">
      <c r="A28" s="13"/>
      <c r="B28" s="6"/>
      <c r="C28" s="14" t="s">
        <v>229</v>
      </c>
      <c r="D28" s="6"/>
    </row>
    <row r="29" spans="1:4" ht="16.5" customHeight="1">
      <c r="A29" s="13"/>
      <c r="B29" s="6"/>
      <c r="C29" s="14" t="s">
        <v>230</v>
      </c>
      <c r="D29" s="6"/>
    </row>
    <row r="30" spans="1:4" ht="16.5" customHeight="1">
      <c r="A30" s="13"/>
      <c r="B30" s="6"/>
      <c r="C30" s="14" t="s">
        <v>231</v>
      </c>
      <c r="D30" s="6"/>
    </row>
    <row r="31" spans="1:4" ht="17.25" customHeight="1">
      <c r="A31" s="13"/>
      <c r="B31" s="6"/>
      <c r="C31" s="14" t="s">
        <v>232</v>
      </c>
      <c r="D31" s="6"/>
    </row>
    <row r="32" spans="1:4" ht="16.5" customHeight="1">
      <c r="A32" s="13"/>
      <c r="B32" s="6"/>
      <c r="C32" s="14" t="s">
        <v>233</v>
      </c>
      <c r="D32" s="6"/>
    </row>
    <row r="33" spans="1:4" ht="16.5" customHeight="1">
      <c r="A33" s="13"/>
      <c r="B33" s="6"/>
      <c r="C33" s="14" t="s">
        <v>234</v>
      </c>
      <c r="D33" s="6"/>
    </row>
    <row r="34" spans="1:4" ht="16.5" customHeight="1">
      <c r="A34" s="13"/>
      <c r="B34" s="6"/>
      <c r="C34" s="14" t="s">
        <v>235</v>
      </c>
      <c r="D34" s="6"/>
    </row>
    <row r="35" spans="1:4" ht="16.5" customHeight="1">
      <c r="A35" s="13"/>
      <c r="B35" s="6"/>
      <c r="C35" s="58"/>
      <c r="D35" s="6"/>
    </row>
    <row r="36" spans="1:4" ht="16.5" customHeight="1">
      <c r="A36" s="13"/>
      <c r="B36" s="6"/>
      <c r="C36" s="59" t="s">
        <v>236</v>
      </c>
      <c r="D36" s="9"/>
    </row>
    <row r="37" spans="1:4" ht="15" customHeight="1">
      <c r="A37" s="18" t="s">
        <v>237</v>
      </c>
      <c r="B37" s="9">
        <f>B6+B11</f>
        <v>120846036.68000001</v>
      </c>
      <c r="C37" s="18" t="s">
        <v>238</v>
      </c>
      <c r="D37" s="9">
        <f>D6</f>
        <v>120846036.67999998</v>
      </c>
    </row>
  </sheetData>
  <mergeCells count="4">
    <mergeCell ref="A2:D2"/>
    <mergeCell ref="A4:B4"/>
    <mergeCell ref="C4:D4"/>
    <mergeCell ref="A3:B3"/>
  </mergeCells>
  <phoneticPr fontId="56" type="noConversion"/>
  <printOptions horizontalCentered="1"/>
  <pageMargins left="0.96" right="0.96" top="0.72" bottom="0.72" header="0" footer="0"/>
  <pageSetup paperSize="9" scale="0" orientation="landscape"/>
  <headerFooter>
    <oddFooter>&amp;L&amp;C第&amp;P页，共&amp;N页&amp;R&amp;N</oddFooter>
  </headerFooter>
</worksheet>
</file>

<file path=xl/worksheets/sheet7.xml><?xml version="1.0" encoding="utf-8"?>
<worksheet xmlns="http://schemas.openxmlformats.org/spreadsheetml/2006/main" xmlns:r="http://schemas.openxmlformats.org/officeDocument/2006/relationships">
  <sheetPr>
    <outlinePr summaryRight="0"/>
  </sheetPr>
  <dimension ref="A1:M46"/>
  <sheetViews>
    <sheetView showZeros="0" workbookViewId="0">
      <pane xSplit="2" ySplit="8" topLeftCell="C54" activePane="bottomRight" state="frozen"/>
      <selection activeCell="C24" sqref="C24"/>
      <selection pane="topRight" activeCell="C24" sqref="C24"/>
      <selection pane="bottomLeft" activeCell="C24" sqref="C24"/>
      <selection pane="bottomRight" activeCell="C42" sqref="C42"/>
    </sheetView>
  </sheetViews>
  <sheetFormatPr defaultColWidth="9.125" defaultRowHeight="14.25" customHeight="1"/>
  <cols>
    <col min="1" max="1" width="20.125" customWidth="1"/>
    <col min="2" max="2" width="44" customWidth="1"/>
    <col min="3" max="13" width="24.125" customWidth="1"/>
  </cols>
  <sheetData>
    <row r="1" spans="1:13" ht="14.25" customHeight="1">
      <c r="D1" s="60"/>
      <c r="E1" s="60"/>
      <c r="G1" s="61"/>
      <c r="I1" s="3"/>
      <c r="J1" s="3"/>
      <c r="K1" s="3"/>
      <c r="L1" s="3"/>
      <c r="M1" s="3"/>
    </row>
    <row r="2" spans="1:13" ht="41.25" customHeight="1">
      <c r="A2" s="235" t="s">
        <v>62</v>
      </c>
      <c r="B2" s="235"/>
      <c r="C2" s="235"/>
      <c r="D2" s="235"/>
      <c r="E2" s="235"/>
      <c r="F2" s="235"/>
      <c r="G2" s="235"/>
      <c r="H2" s="235"/>
      <c r="I2" s="235"/>
      <c r="J2" s="235"/>
      <c r="K2" s="235"/>
      <c r="L2" s="235"/>
      <c r="M2" s="235"/>
    </row>
    <row r="3" spans="1:13" ht="18" customHeight="1">
      <c r="A3" s="62" t="str">
        <f>"部门名称："&amp;"大理经济技术开发区教育管理办公室"</f>
        <v>部门名称：大理经济技术开发区教育管理办公室</v>
      </c>
      <c r="B3" s="63"/>
      <c r="C3" s="63"/>
      <c r="D3" s="63"/>
      <c r="E3" s="63"/>
      <c r="F3" s="63"/>
      <c r="G3" s="64"/>
      <c r="H3" s="63"/>
      <c r="I3" s="65"/>
      <c r="J3" s="65"/>
      <c r="K3" s="65"/>
      <c r="L3" s="65"/>
      <c r="M3" s="65" t="s">
        <v>1</v>
      </c>
    </row>
    <row r="4" spans="1:13" ht="20.25" customHeight="1">
      <c r="A4" s="233" t="s">
        <v>239</v>
      </c>
      <c r="B4" s="233"/>
      <c r="C4" s="232" t="s">
        <v>78</v>
      </c>
      <c r="D4" s="232" t="s">
        <v>240</v>
      </c>
      <c r="E4" s="232"/>
      <c r="F4" s="226"/>
      <c r="G4" s="226"/>
      <c r="H4" s="226"/>
      <c r="I4" s="226" t="s">
        <v>241</v>
      </c>
      <c r="J4" s="226"/>
      <c r="K4" s="226"/>
      <c r="L4" s="226"/>
      <c r="M4" s="226"/>
    </row>
    <row r="5" spans="1:13" ht="20.25" customHeight="1">
      <c r="A5" s="234" t="s">
        <v>116</v>
      </c>
      <c r="B5" s="234" t="s">
        <v>117</v>
      </c>
      <c r="C5" s="232"/>
      <c r="D5" s="232" t="s">
        <v>80</v>
      </c>
      <c r="E5" s="232" t="s">
        <v>124</v>
      </c>
      <c r="F5" s="226"/>
      <c r="G5" s="226"/>
      <c r="H5" s="226" t="s">
        <v>125</v>
      </c>
      <c r="I5" s="232" t="s">
        <v>80</v>
      </c>
      <c r="J5" s="232" t="s">
        <v>124</v>
      </c>
      <c r="K5" s="226"/>
      <c r="L5" s="226"/>
      <c r="M5" s="226" t="s">
        <v>125</v>
      </c>
    </row>
    <row r="6" spans="1:13" ht="20.25" customHeight="1">
      <c r="A6" s="234"/>
      <c r="B6" s="234"/>
      <c r="C6" s="226"/>
      <c r="D6" s="226"/>
      <c r="E6" s="67" t="s">
        <v>80</v>
      </c>
      <c r="F6" s="67" t="s">
        <v>242</v>
      </c>
      <c r="G6" s="67" t="s">
        <v>243</v>
      </c>
      <c r="H6" s="226"/>
      <c r="I6" s="226"/>
      <c r="J6" s="67" t="s">
        <v>80</v>
      </c>
      <c r="K6" s="67" t="s">
        <v>242</v>
      </c>
      <c r="L6" s="67" t="s">
        <v>243</v>
      </c>
      <c r="M6" s="226"/>
    </row>
    <row r="7" spans="1:13" ht="15" customHeight="1">
      <c r="A7" s="68">
        <v>1</v>
      </c>
      <c r="B7" s="68">
        <v>2</v>
      </c>
      <c r="C7" s="68" t="s">
        <v>244</v>
      </c>
      <c r="D7" s="68" t="s">
        <v>245</v>
      </c>
      <c r="E7" s="68" t="s">
        <v>246</v>
      </c>
      <c r="F7" s="68">
        <v>6</v>
      </c>
      <c r="G7" s="68">
        <v>7</v>
      </c>
      <c r="H7" s="68">
        <v>8</v>
      </c>
      <c r="I7" s="68" t="s">
        <v>247</v>
      </c>
      <c r="J7" s="68" t="s">
        <v>248</v>
      </c>
      <c r="K7" s="68">
        <v>11</v>
      </c>
      <c r="L7" s="68">
        <v>12</v>
      </c>
      <c r="M7" s="68">
        <v>13</v>
      </c>
    </row>
    <row r="8" spans="1:13" ht="18" customHeight="1">
      <c r="A8" s="69" t="s">
        <v>137</v>
      </c>
      <c r="B8" s="69" t="s">
        <v>138</v>
      </c>
      <c r="C8" s="6">
        <f>D8+I8</f>
        <v>536056.1</v>
      </c>
      <c r="D8" s="7">
        <v>515800</v>
      </c>
      <c r="E8" s="6"/>
      <c r="F8" s="6"/>
      <c r="G8" s="6"/>
      <c r="H8" s="6">
        <v>515800</v>
      </c>
      <c r="I8" s="7">
        <f>M8</f>
        <v>20256.099999999999</v>
      </c>
      <c r="J8" s="7"/>
      <c r="K8" s="7"/>
      <c r="L8" s="7"/>
      <c r="M8" s="7">
        <f>M13</f>
        <v>20256.099999999999</v>
      </c>
    </row>
    <row r="9" spans="1:13" ht="18" customHeight="1">
      <c r="A9" s="70" t="s">
        <v>139</v>
      </c>
      <c r="B9" s="70" t="s">
        <v>1046</v>
      </c>
      <c r="C9" s="6">
        <f t="shared" ref="C9:C45" si="0">D9+I9</f>
        <v>415800</v>
      </c>
      <c r="D9" s="7">
        <v>415800</v>
      </c>
      <c r="E9" s="6"/>
      <c r="F9" s="6"/>
      <c r="G9" s="6"/>
      <c r="H9" s="6">
        <v>415800</v>
      </c>
      <c r="I9" s="7">
        <f t="shared" ref="I9:I46" si="1">M9</f>
        <v>0</v>
      </c>
      <c r="J9" s="7"/>
      <c r="K9" s="7"/>
      <c r="L9" s="7"/>
      <c r="M9" s="7"/>
    </row>
    <row r="10" spans="1:13" ht="18" customHeight="1">
      <c r="A10" s="71">
        <v>2012906</v>
      </c>
      <c r="B10" s="71" t="s">
        <v>1047</v>
      </c>
      <c r="C10" s="6">
        <f t="shared" si="0"/>
        <v>415800</v>
      </c>
      <c r="D10" s="7">
        <v>415800</v>
      </c>
      <c r="E10" s="6"/>
      <c r="F10" s="6"/>
      <c r="G10" s="6"/>
      <c r="H10" s="6">
        <v>415800</v>
      </c>
      <c r="I10" s="7">
        <f t="shared" si="1"/>
        <v>0</v>
      </c>
      <c r="J10" s="7"/>
      <c r="K10" s="7"/>
      <c r="L10" s="7"/>
      <c r="M10" s="7"/>
    </row>
    <row r="11" spans="1:13" ht="18" customHeight="1">
      <c r="A11" s="70" t="s">
        <v>143</v>
      </c>
      <c r="B11" s="70" t="s">
        <v>144</v>
      </c>
      <c r="C11" s="6">
        <f t="shared" si="0"/>
        <v>100000</v>
      </c>
      <c r="D11" s="7">
        <v>100000</v>
      </c>
      <c r="E11" s="6"/>
      <c r="F11" s="6"/>
      <c r="G11" s="6"/>
      <c r="H11" s="6">
        <v>100000</v>
      </c>
      <c r="I11" s="7">
        <f t="shared" si="1"/>
        <v>0</v>
      </c>
      <c r="J11" s="7"/>
      <c r="K11" s="7"/>
      <c r="L11" s="7"/>
      <c r="M11" s="7"/>
    </row>
    <row r="12" spans="1:13" ht="18" customHeight="1">
      <c r="A12" s="71" t="s">
        <v>145</v>
      </c>
      <c r="B12" s="71" t="s">
        <v>961</v>
      </c>
      <c r="C12" s="6">
        <f t="shared" si="0"/>
        <v>100000</v>
      </c>
      <c r="D12" s="7">
        <v>100000</v>
      </c>
      <c r="E12" s="6"/>
      <c r="F12" s="6"/>
      <c r="G12" s="6"/>
      <c r="H12" s="6">
        <v>100000</v>
      </c>
      <c r="I12" s="7">
        <f t="shared" si="1"/>
        <v>0</v>
      </c>
      <c r="J12" s="7"/>
      <c r="K12" s="7"/>
      <c r="L12" s="7"/>
      <c r="M12" s="7"/>
    </row>
    <row r="13" spans="1:13" s="183" customFormat="1" ht="18" customHeight="1">
      <c r="A13" s="50" t="s">
        <v>949</v>
      </c>
      <c r="B13" s="50" t="s">
        <v>1049</v>
      </c>
      <c r="C13" s="6">
        <f t="shared" si="0"/>
        <v>20256.099999999999</v>
      </c>
      <c r="D13" s="7"/>
      <c r="E13" s="6"/>
      <c r="F13" s="6"/>
      <c r="G13" s="6"/>
      <c r="H13" s="6"/>
      <c r="I13" s="7">
        <f t="shared" si="1"/>
        <v>20256.099999999999</v>
      </c>
      <c r="J13" s="7"/>
      <c r="K13" s="7"/>
      <c r="L13" s="7"/>
      <c r="M13" s="7">
        <f>M14</f>
        <v>20256.099999999999</v>
      </c>
    </row>
    <row r="14" spans="1:13" s="183" customFormat="1" ht="18" customHeight="1">
      <c r="A14" s="51" t="s">
        <v>1048</v>
      </c>
      <c r="B14" s="50" t="s">
        <v>1050</v>
      </c>
      <c r="C14" s="6">
        <f>D14+I14</f>
        <v>20256.099999999999</v>
      </c>
      <c r="D14" s="7"/>
      <c r="E14" s="6"/>
      <c r="F14" s="6"/>
      <c r="G14" s="6"/>
      <c r="H14" s="6"/>
      <c r="I14" s="7">
        <f t="shared" si="1"/>
        <v>20256.099999999999</v>
      </c>
      <c r="J14" s="7"/>
      <c r="K14" s="7"/>
      <c r="L14" s="7"/>
      <c r="M14" s="7">
        <v>20256.099999999999</v>
      </c>
    </row>
    <row r="15" spans="1:13" ht="18" customHeight="1">
      <c r="A15" s="69" t="s">
        <v>147</v>
      </c>
      <c r="B15" s="69" t="s">
        <v>148</v>
      </c>
      <c r="C15" s="6">
        <f t="shared" si="0"/>
        <v>96534994.179999992</v>
      </c>
      <c r="D15" s="7">
        <v>94083402.269999996</v>
      </c>
      <c r="E15" s="6">
        <v>67040284.799999997</v>
      </c>
      <c r="F15" s="6">
        <v>65614991.240000002</v>
      </c>
      <c r="G15" s="6">
        <v>1425293.56</v>
      </c>
      <c r="H15" s="6">
        <v>27043117.469999999</v>
      </c>
      <c r="I15" s="7">
        <f t="shared" si="1"/>
        <v>2451591.91</v>
      </c>
      <c r="J15" s="7"/>
      <c r="K15" s="7"/>
      <c r="L15" s="7"/>
      <c r="M15" s="7">
        <f>M16+M18+M27+M22</f>
        <v>2451591.91</v>
      </c>
    </row>
    <row r="16" spans="1:13" ht="18" customHeight="1">
      <c r="A16" s="70" t="s">
        <v>149</v>
      </c>
      <c r="B16" s="70" t="s">
        <v>150</v>
      </c>
      <c r="C16" s="6">
        <f t="shared" si="0"/>
        <v>3384233.94</v>
      </c>
      <c r="D16" s="7">
        <v>3284233.94</v>
      </c>
      <c r="E16" s="6">
        <v>483233.94</v>
      </c>
      <c r="F16" s="6">
        <v>428467</v>
      </c>
      <c r="G16" s="6">
        <v>54766.94</v>
      </c>
      <c r="H16" s="6">
        <v>2801000</v>
      </c>
      <c r="I16" s="7">
        <f t="shared" si="1"/>
        <v>100000</v>
      </c>
      <c r="J16" s="7"/>
      <c r="K16" s="7"/>
      <c r="L16" s="7"/>
      <c r="M16" s="7">
        <f>M17</f>
        <v>100000</v>
      </c>
    </row>
    <row r="17" spans="1:13" ht="18" customHeight="1">
      <c r="A17" s="71" t="s">
        <v>151</v>
      </c>
      <c r="B17" s="71" t="s">
        <v>152</v>
      </c>
      <c r="C17" s="6">
        <f t="shared" si="0"/>
        <v>3384233.94</v>
      </c>
      <c r="D17" s="7">
        <v>3284233.94</v>
      </c>
      <c r="E17" s="6">
        <v>483233.94</v>
      </c>
      <c r="F17" s="6">
        <v>428467</v>
      </c>
      <c r="G17" s="6">
        <v>54766.94</v>
      </c>
      <c r="H17" s="6">
        <v>2801000</v>
      </c>
      <c r="I17" s="7">
        <f t="shared" si="1"/>
        <v>100000</v>
      </c>
      <c r="J17" s="7"/>
      <c r="K17" s="7"/>
      <c r="L17" s="7"/>
      <c r="M17" s="7">
        <v>100000</v>
      </c>
    </row>
    <row r="18" spans="1:13" ht="18" customHeight="1">
      <c r="A18" s="70" t="s">
        <v>153</v>
      </c>
      <c r="B18" s="70" t="s">
        <v>154</v>
      </c>
      <c r="C18" s="6">
        <f t="shared" si="0"/>
        <v>71117278.090000004</v>
      </c>
      <c r="D18" s="7">
        <v>68942755.180000007</v>
      </c>
      <c r="E18" s="6">
        <v>66557050.859999999</v>
      </c>
      <c r="F18" s="6">
        <v>65186524.240000002</v>
      </c>
      <c r="G18" s="6">
        <v>1370526.62</v>
      </c>
      <c r="H18" s="6">
        <v>2385704.3199999998</v>
      </c>
      <c r="I18" s="7">
        <f t="shared" si="1"/>
        <v>2174522.91</v>
      </c>
      <c r="J18" s="7"/>
      <c r="K18" s="7"/>
      <c r="L18" s="7"/>
      <c r="M18" s="7">
        <f>M19+M20+M21</f>
        <v>2174522.91</v>
      </c>
    </row>
    <row r="19" spans="1:13" ht="18" customHeight="1">
      <c r="A19" s="71" t="s">
        <v>155</v>
      </c>
      <c r="B19" s="71" t="s">
        <v>156</v>
      </c>
      <c r="C19" s="6">
        <f t="shared" si="0"/>
        <v>6405277.71</v>
      </c>
      <c r="D19" s="7">
        <v>6289675.5599999996</v>
      </c>
      <c r="E19" s="6">
        <v>6189675.5599999996</v>
      </c>
      <c r="F19" s="6">
        <v>5894589.2400000002</v>
      </c>
      <c r="G19" s="6">
        <v>295086.32</v>
      </c>
      <c r="H19" s="6">
        <v>100000</v>
      </c>
      <c r="I19" s="7">
        <f t="shared" si="1"/>
        <v>115602.15</v>
      </c>
      <c r="J19" s="7"/>
      <c r="K19" s="7"/>
      <c r="L19" s="7"/>
      <c r="M19" s="7">
        <v>115602.15</v>
      </c>
    </row>
    <row r="20" spans="1:13" ht="18" customHeight="1">
      <c r="A20" s="71" t="s">
        <v>157</v>
      </c>
      <c r="B20" s="71" t="s">
        <v>158</v>
      </c>
      <c r="C20" s="6">
        <f t="shared" si="0"/>
        <v>38795577.859999999</v>
      </c>
      <c r="D20" s="7">
        <v>37642228.799999997</v>
      </c>
      <c r="E20" s="6">
        <v>36954024.640000001</v>
      </c>
      <c r="F20" s="6">
        <v>36299688</v>
      </c>
      <c r="G20" s="6">
        <v>654336.64</v>
      </c>
      <c r="H20" s="6">
        <v>688204.16</v>
      </c>
      <c r="I20" s="7">
        <f t="shared" si="1"/>
        <v>1153349.06</v>
      </c>
      <c r="J20" s="7"/>
      <c r="K20" s="7"/>
      <c r="L20" s="7"/>
      <c r="M20" s="7">
        <v>1153349.06</v>
      </c>
    </row>
    <row r="21" spans="1:13" ht="18" customHeight="1">
      <c r="A21" s="71" t="s">
        <v>159</v>
      </c>
      <c r="B21" s="71" t="s">
        <v>160</v>
      </c>
      <c r="C21" s="6">
        <f t="shared" si="0"/>
        <v>25916422.52</v>
      </c>
      <c r="D21" s="7">
        <v>25010850.82</v>
      </c>
      <c r="E21" s="6">
        <v>23413350.66</v>
      </c>
      <c r="F21" s="6">
        <v>22992247</v>
      </c>
      <c r="G21" s="6">
        <v>421103.66</v>
      </c>
      <c r="H21" s="6">
        <v>1597500.16</v>
      </c>
      <c r="I21" s="7">
        <f t="shared" si="1"/>
        <v>905571.7</v>
      </c>
      <c r="J21" s="7"/>
      <c r="K21" s="7"/>
      <c r="L21" s="7"/>
      <c r="M21" s="7">
        <v>905571.7</v>
      </c>
    </row>
    <row r="22" spans="1:13" ht="18" customHeight="1">
      <c r="A22" s="70" t="s">
        <v>161</v>
      </c>
      <c r="B22" s="70" t="s">
        <v>162</v>
      </c>
      <c r="C22" s="6">
        <f t="shared" si="0"/>
        <v>59085</v>
      </c>
      <c r="D22" s="7">
        <v>2016</v>
      </c>
      <c r="E22" s="6"/>
      <c r="F22" s="6"/>
      <c r="G22" s="6"/>
      <c r="H22" s="6">
        <v>2016</v>
      </c>
      <c r="I22" s="7">
        <f t="shared" si="1"/>
        <v>57069</v>
      </c>
      <c r="J22" s="7"/>
      <c r="K22" s="7"/>
      <c r="L22" s="7"/>
      <c r="M22" s="7">
        <f>M23</f>
        <v>57069</v>
      </c>
    </row>
    <row r="23" spans="1:13" ht="18" customHeight="1">
      <c r="A23" s="71" t="s">
        <v>163</v>
      </c>
      <c r="B23" s="71" t="s">
        <v>164</v>
      </c>
      <c r="C23" s="6">
        <f t="shared" si="0"/>
        <v>59085</v>
      </c>
      <c r="D23" s="7">
        <v>2016</v>
      </c>
      <c r="E23" s="6"/>
      <c r="F23" s="6"/>
      <c r="G23" s="6"/>
      <c r="H23" s="6">
        <v>2016</v>
      </c>
      <c r="I23" s="7">
        <f t="shared" si="1"/>
        <v>57069</v>
      </c>
      <c r="J23" s="7"/>
      <c r="K23" s="7"/>
      <c r="L23" s="7"/>
      <c r="M23" s="7">
        <v>57069</v>
      </c>
    </row>
    <row r="24" spans="1:13" ht="18" customHeight="1">
      <c r="A24" s="70" t="s">
        <v>165</v>
      </c>
      <c r="B24" s="70" t="s">
        <v>166</v>
      </c>
      <c r="C24" s="6">
        <f t="shared" si="0"/>
        <v>21854397.149999999</v>
      </c>
      <c r="D24" s="7">
        <v>21854397.149999999</v>
      </c>
      <c r="E24" s="6"/>
      <c r="F24" s="6"/>
      <c r="G24" s="6"/>
      <c r="H24" s="6">
        <v>21854397.149999999</v>
      </c>
      <c r="I24" s="7">
        <f t="shared" si="1"/>
        <v>0</v>
      </c>
      <c r="J24" s="7"/>
      <c r="K24" s="7"/>
      <c r="L24" s="7"/>
      <c r="M24" s="7"/>
    </row>
    <row r="25" spans="1:13" ht="18" customHeight="1">
      <c r="A25" s="71" t="s">
        <v>167</v>
      </c>
      <c r="B25" s="71" t="s">
        <v>168</v>
      </c>
      <c r="C25" s="6">
        <f t="shared" si="0"/>
        <v>19044397.149999999</v>
      </c>
      <c r="D25" s="7">
        <v>19044397.149999999</v>
      </c>
      <c r="E25" s="6"/>
      <c r="F25" s="6"/>
      <c r="G25" s="6"/>
      <c r="H25" s="6">
        <v>19044397.149999999</v>
      </c>
      <c r="I25" s="7">
        <f t="shared" si="1"/>
        <v>0</v>
      </c>
      <c r="J25" s="7"/>
      <c r="K25" s="7"/>
      <c r="L25" s="7"/>
      <c r="M25" s="7"/>
    </row>
    <row r="26" spans="1:13" ht="18" customHeight="1">
      <c r="A26" s="71" t="s">
        <v>169</v>
      </c>
      <c r="B26" s="71" t="s">
        <v>1051</v>
      </c>
      <c r="C26" s="6">
        <f t="shared" si="0"/>
        <v>2810000</v>
      </c>
      <c r="D26" s="7">
        <v>2810000</v>
      </c>
      <c r="E26" s="6"/>
      <c r="F26" s="6"/>
      <c r="G26" s="6"/>
      <c r="H26" s="6">
        <v>2810000</v>
      </c>
      <c r="I26" s="7">
        <f t="shared" si="1"/>
        <v>0</v>
      </c>
      <c r="J26" s="7"/>
      <c r="K26" s="7"/>
      <c r="L26" s="7"/>
      <c r="M26" s="7"/>
    </row>
    <row r="27" spans="1:13" s="183" customFormat="1" ht="18" customHeight="1">
      <c r="A27" s="50" t="s">
        <v>947</v>
      </c>
      <c r="B27" s="50" t="s">
        <v>1053</v>
      </c>
      <c r="C27" s="6">
        <f t="shared" si="0"/>
        <v>120000</v>
      </c>
      <c r="D27" s="7"/>
      <c r="E27" s="6"/>
      <c r="F27" s="6"/>
      <c r="G27" s="6"/>
      <c r="H27" s="6"/>
      <c r="I27" s="7">
        <f t="shared" si="1"/>
        <v>120000</v>
      </c>
      <c r="J27" s="7"/>
      <c r="K27" s="7"/>
      <c r="L27" s="7"/>
      <c r="M27" s="7">
        <f>M28</f>
        <v>120000</v>
      </c>
    </row>
    <row r="28" spans="1:13" s="183" customFormat="1" ht="18" customHeight="1">
      <c r="A28" s="51" t="s">
        <v>1052</v>
      </c>
      <c r="B28" s="50" t="s">
        <v>954</v>
      </c>
      <c r="C28" s="6">
        <f t="shared" si="0"/>
        <v>120000</v>
      </c>
      <c r="D28" s="7"/>
      <c r="E28" s="6"/>
      <c r="F28" s="6"/>
      <c r="G28" s="6"/>
      <c r="H28" s="6"/>
      <c r="I28" s="7">
        <f t="shared" si="1"/>
        <v>120000</v>
      </c>
      <c r="J28" s="7"/>
      <c r="K28" s="7"/>
      <c r="L28" s="7"/>
      <c r="M28" s="7">
        <v>120000</v>
      </c>
    </row>
    <row r="29" spans="1:13" s="183" customFormat="1" ht="18" customHeight="1">
      <c r="A29" s="47" t="s">
        <v>959</v>
      </c>
      <c r="B29" s="47" t="s">
        <v>1054</v>
      </c>
      <c r="C29" s="6">
        <f t="shared" si="0"/>
        <v>50000</v>
      </c>
      <c r="D29" s="7"/>
      <c r="E29" s="6"/>
      <c r="F29" s="6"/>
      <c r="G29" s="6"/>
      <c r="H29" s="6"/>
      <c r="I29" s="7">
        <f t="shared" si="1"/>
        <v>50000</v>
      </c>
      <c r="J29" s="7"/>
      <c r="K29" s="7"/>
      <c r="L29" s="7"/>
      <c r="M29" s="7">
        <f>M30</f>
        <v>50000</v>
      </c>
    </row>
    <row r="30" spans="1:13" s="183" customFormat="1" ht="18" customHeight="1">
      <c r="A30" s="50" t="s">
        <v>955</v>
      </c>
      <c r="B30" s="50" t="s">
        <v>1055</v>
      </c>
      <c r="C30" s="6">
        <f t="shared" si="0"/>
        <v>50000</v>
      </c>
      <c r="D30" s="7"/>
      <c r="E30" s="6"/>
      <c r="F30" s="6"/>
      <c r="G30" s="6"/>
      <c r="H30" s="6"/>
      <c r="I30" s="7">
        <f t="shared" si="1"/>
        <v>50000</v>
      </c>
      <c r="J30" s="7"/>
      <c r="K30" s="7"/>
      <c r="L30" s="7"/>
      <c r="M30" s="7">
        <f>M31</f>
        <v>50000</v>
      </c>
    </row>
    <row r="31" spans="1:13" s="183" customFormat="1" ht="18" customHeight="1">
      <c r="A31" s="51" t="s">
        <v>999</v>
      </c>
      <c r="B31" s="50" t="s">
        <v>1056</v>
      </c>
      <c r="C31" s="6">
        <f t="shared" si="0"/>
        <v>50000</v>
      </c>
      <c r="D31" s="7"/>
      <c r="E31" s="6"/>
      <c r="F31" s="6"/>
      <c r="G31" s="6"/>
      <c r="H31" s="6"/>
      <c r="I31" s="7">
        <f t="shared" si="1"/>
        <v>50000</v>
      </c>
      <c r="J31" s="7"/>
      <c r="K31" s="7"/>
      <c r="L31" s="7"/>
      <c r="M31" s="7">
        <v>50000</v>
      </c>
    </row>
    <row r="32" spans="1:13" ht="18" customHeight="1">
      <c r="A32" s="69" t="s">
        <v>171</v>
      </c>
      <c r="B32" s="69" t="s">
        <v>172</v>
      </c>
      <c r="C32" s="6">
        <f t="shared" si="0"/>
        <v>11912163.24</v>
      </c>
      <c r="D32" s="7">
        <v>11912163.24</v>
      </c>
      <c r="E32" s="6">
        <v>11912163.24</v>
      </c>
      <c r="F32" s="6">
        <v>11883163.24</v>
      </c>
      <c r="G32" s="6">
        <v>29000</v>
      </c>
      <c r="H32" s="6"/>
      <c r="I32" s="7">
        <f t="shared" si="1"/>
        <v>0</v>
      </c>
      <c r="J32" s="7"/>
      <c r="K32" s="7"/>
      <c r="L32" s="7"/>
      <c r="M32" s="7"/>
    </row>
    <row r="33" spans="1:13" ht="18" customHeight="1">
      <c r="A33" s="70" t="s">
        <v>173</v>
      </c>
      <c r="B33" s="70" t="s">
        <v>174</v>
      </c>
      <c r="C33" s="6">
        <f t="shared" si="0"/>
        <v>11779443.24</v>
      </c>
      <c r="D33" s="7">
        <v>11779443.24</v>
      </c>
      <c r="E33" s="6">
        <v>11779443.24</v>
      </c>
      <c r="F33" s="6">
        <v>11750443.24</v>
      </c>
      <c r="G33" s="6">
        <v>29000</v>
      </c>
      <c r="H33" s="6"/>
      <c r="I33" s="7">
        <f t="shared" si="1"/>
        <v>0</v>
      </c>
      <c r="J33" s="7"/>
      <c r="K33" s="7"/>
      <c r="L33" s="7"/>
      <c r="M33" s="7"/>
    </row>
    <row r="34" spans="1:13" ht="18" customHeight="1">
      <c r="A34" s="71" t="s">
        <v>175</v>
      </c>
      <c r="B34" s="71" t="s">
        <v>176</v>
      </c>
      <c r="C34" s="6">
        <f t="shared" si="0"/>
        <v>4880097.8</v>
      </c>
      <c r="D34" s="7">
        <v>4880097.8</v>
      </c>
      <c r="E34" s="6">
        <v>4880097.8</v>
      </c>
      <c r="F34" s="6">
        <v>4851097.8</v>
      </c>
      <c r="G34" s="6">
        <v>29000</v>
      </c>
      <c r="H34" s="6"/>
      <c r="I34" s="7">
        <f t="shared" si="1"/>
        <v>0</v>
      </c>
      <c r="J34" s="7"/>
      <c r="K34" s="7"/>
      <c r="L34" s="7"/>
      <c r="M34" s="7"/>
    </row>
    <row r="35" spans="1:13" ht="18" customHeight="1">
      <c r="A35" s="71" t="s">
        <v>177</v>
      </c>
      <c r="B35" s="71" t="s">
        <v>178</v>
      </c>
      <c r="C35" s="6">
        <f t="shared" si="0"/>
        <v>6899345.4400000004</v>
      </c>
      <c r="D35" s="7">
        <v>6899345.4400000004</v>
      </c>
      <c r="E35" s="6">
        <v>6899345.4400000004</v>
      </c>
      <c r="F35" s="6">
        <v>6899345.4400000004</v>
      </c>
      <c r="G35" s="6"/>
      <c r="H35" s="6"/>
      <c r="I35" s="7">
        <f t="shared" si="1"/>
        <v>0</v>
      </c>
      <c r="J35" s="7"/>
      <c r="K35" s="7"/>
      <c r="L35" s="7"/>
      <c r="M35" s="7"/>
    </row>
    <row r="36" spans="1:13" ht="18" customHeight="1">
      <c r="A36" s="70" t="s">
        <v>179</v>
      </c>
      <c r="B36" s="70" t="s">
        <v>180</v>
      </c>
      <c r="C36" s="6">
        <f t="shared" si="0"/>
        <v>132720</v>
      </c>
      <c r="D36" s="7">
        <v>132720</v>
      </c>
      <c r="E36" s="6">
        <v>132720</v>
      </c>
      <c r="F36" s="6">
        <v>132720</v>
      </c>
      <c r="G36" s="6"/>
      <c r="H36" s="6"/>
      <c r="I36" s="7">
        <f t="shared" si="1"/>
        <v>0</v>
      </c>
      <c r="J36" s="7"/>
      <c r="K36" s="7"/>
      <c r="L36" s="7"/>
      <c r="M36" s="7"/>
    </row>
    <row r="37" spans="1:13" ht="18" customHeight="1">
      <c r="A37" s="71" t="s">
        <v>181</v>
      </c>
      <c r="B37" s="71" t="s">
        <v>182</v>
      </c>
      <c r="C37" s="6">
        <f t="shared" si="0"/>
        <v>132720</v>
      </c>
      <c r="D37" s="7">
        <v>132720</v>
      </c>
      <c r="E37" s="6">
        <v>132720</v>
      </c>
      <c r="F37" s="6">
        <v>132720</v>
      </c>
      <c r="G37" s="6"/>
      <c r="H37" s="6"/>
      <c r="I37" s="7">
        <f t="shared" si="1"/>
        <v>0</v>
      </c>
      <c r="J37" s="7"/>
      <c r="K37" s="7"/>
      <c r="L37" s="7"/>
      <c r="M37" s="7"/>
    </row>
    <row r="38" spans="1:13" ht="18" customHeight="1">
      <c r="A38" s="69" t="s">
        <v>183</v>
      </c>
      <c r="B38" s="69" t="s">
        <v>184</v>
      </c>
      <c r="C38" s="6">
        <f t="shared" si="0"/>
        <v>6630059.1600000001</v>
      </c>
      <c r="D38" s="7">
        <v>6630059.1600000001</v>
      </c>
      <c r="E38" s="6">
        <v>6630059.1600000001</v>
      </c>
      <c r="F38" s="6">
        <v>6630059.1600000001</v>
      </c>
      <c r="G38" s="6"/>
      <c r="H38" s="6"/>
      <c r="I38" s="7">
        <f t="shared" si="1"/>
        <v>0</v>
      </c>
      <c r="J38" s="7"/>
      <c r="K38" s="7"/>
      <c r="L38" s="7"/>
      <c r="M38" s="7"/>
    </row>
    <row r="39" spans="1:13" ht="18" customHeight="1">
      <c r="A39" s="70" t="s">
        <v>185</v>
      </c>
      <c r="B39" s="70" t="s">
        <v>186</v>
      </c>
      <c r="C39" s="6">
        <f t="shared" si="0"/>
        <v>6630059.1600000001</v>
      </c>
      <c r="D39" s="7">
        <v>6630059.1600000001</v>
      </c>
      <c r="E39" s="6">
        <v>6630059.1600000001</v>
      </c>
      <c r="F39" s="6">
        <v>6630059.1600000001</v>
      </c>
      <c r="G39" s="6"/>
      <c r="H39" s="6"/>
      <c r="I39" s="7">
        <f t="shared" si="1"/>
        <v>0</v>
      </c>
      <c r="J39" s="7"/>
      <c r="K39" s="7"/>
      <c r="L39" s="7"/>
      <c r="M39" s="7"/>
    </row>
    <row r="40" spans="1:13" ht="18" customHeight="1">
      <c r="A40" s="71" t="s">
        <v>187</v>
      </c>
      <c r="B40" s="71" t="s">
        <v>188</v>
      </c>
      <c r="C40" s="6">
        <f t="shared" si="0"/>
        <v>3954559.64</v>
      </c>
      <c r="D40" s="7">
        <v>3954559.64</v>
      </c>
      <c r="E40" s="6">
        <v>3954559.64</v>
      </c>
      <c r="F40" s="6">
        <v>3954559.64</v>
      </c>
      <c r="G40" s="6"/>
      <c r="H40" s="6"/>
      <c r="I40" s="7">
        <f t="shared" si="1"/>
        <v>0</v>
      </c>
      <c r="J40" s="7"/>
      <c r="K40" s="7"/>
      <c r="L40" s="7"/>
      <c r="M40" s="7"/>
    </row>
    <row r="41" spans="1:13" ht="18" customHeight="1">
      <c r="A41" s="71" t="s">
        <v>189</v>
      </c>
      <c r="B41" s="71" t="s">
        <v>190</v>
      </c>
      <c r="C41" s="6">
        <f t="shared" si="0"/>
        <v>2202360.08</v>
      </c>
      <c r="D41" s="7">
        <v>2202360.08</v>
      </c>
      <c r="E41" s="6">
        <v>2202360.08</v>
      </c>
      <c r="F41" s="6">
        <v>2202360.08</v>
      </c>
      <c r="G41" s="6"/>
      <c r="H41" s="6"/>
      <c r="I41" s="7">
        <f t="shared" si="1"/>
        <v>0</v>
      </c>
      <c r="J41" s="7"/>
      <c r="K41" s="7"/>
      <c r="L41" s="7"/>
      <c r="M41" s="7"/>
    </row>
    <row r="42" spans="1:13" ht="18" customHeight="1">
      <c r="A42" s="71" t="s">
        <v>191</v>
      </c>
      <c r="B42" s="71" t="s">
        <v>192</v>
      </c>
      <c r="C42" s="6">
        <f t="shared" si="0"/>
        <v>473139.44</v>
      </c>
      <c r="D42" s="7">
        <v>473139.44</v>
      </c>
      <c r="E42" s="6">
        <v>473139.44</v>
      </c>
      <c r="F42" s="6">
        <v>473139.44</v>
      </c>
      <c r="G42" s="6"/>
      <c r="H42" s="6"/>
      <c r="I42" s="7">
        <f t="shared" si="1"/>
        <v>0</v>
      </c>
      <c r="J42" s="7"/>
      <c r="K42" s="7"/>
      <c r="L42" s="7"/>
      <c r="M42" s="7"/>
    </row>
    <row r="43" spans="1:13" ht="18" customHeight="1">
      <c r="A43" s="69" t="s">
        <v>193</v>
      </c>
      <c r="B43" s="69" t="s">
        <v>194</v>
      </c>
      <c r="C43" s="6">
        <f t="shared" si="0"/>
        <v>5182764</v>
      </c>
      <c r="D43" s="7">
        <v>5182764</v>
      </c>
      <c r="E43" s="6">
        <v>5182764</v>
      </c>
      <c r="F43" s="6">
        <v>5182764</v>
      </c>
      <c r="G43" s="6"/>
      <c r="H43" s="6"/>
      <c r="I43" s="7">
        <f t="shared" si="1"/>
        <v>0</v>
      </c>
      <c r="J43" s="7"/>
      <c r="K43" s="7"/>
      <c r="L43" s="7"/>
      <c r="M43" s="7"/>
    </row>
    <row r="44" spans="1:13" ht="18" customHeight="1">
      <c r="A44" s="70" t="s">
        <v>195</v>
      </c>
      <c r="B44" s="70" t="s">
        <v>196</v>
      </c>
      <c r="C44" s="6">
        <f t="shared" si="0"/>
        <v>5182764</v>
      </c>
      <c r="D44" s="7">
        <v>5182764</v>
      </c>
      <c r="E44" s="6">
        <v>5182764</v>
      </c>
      <c r="F44" s="6">
        <v>5182764</v>
      </c>
      <c r="G44" s="6"/>
      <c r="H44" s="6"/>
      <c r="I44" s="7">
        <f t="shared" si="1"/>
        <v>0</v>
      </c>
      <c r="J44" s="7"/>
      <c r="K44" s="7"/>
      <c r="L44" s="7"/>
      <c r="M44" s="7"/>
    </row>
    <row r="45" spans="1:13" ht="18" customHeight="1">
      <c r="A45" s="71" t="s">
        <v>197</v>
      </c>
      <c r="B45" s="71" t="s">
        <v>198</v>
      </c>
      <c r="C45" s="6">
        <f t="shared" si="0"/>
        <v>5182764</v>
      </c>
      <c r="D45" s="7">
        <v>5182764</v>
      </c>
      <c r="E45" s="6">
        <v>5182764</v>
      </c>
      <c r="F45" s="6">
        <v>5182764</v>
      </c>
      <c r="G45" s="6"/>
      <c r="H45" s="6"/>
      <c r="I45" s="7">
        <f t="shared" si="1"/>
        <v>0</v>
      </c>
      <c r="J45" s="7"/>
      <c r="K45" s="7"/>
      <c r="L45" s="7"/>
      <c r="M45" s="7"/>
    </row>
    <row r="46" spans="1:13" ht="18" customHeight="1">
      <c r="A46" s="231" t="s">
        <v>78</v>
      </c>
      <c r="B46" s="231" t="s">
        <v>199</v>
      </c>
      <c r="C46" s="9">
        <v>120846036.68000001</v>
      </c>
      <c r="D46" s="17">
        <v>118324188.67</v>
      </c>
      <c r="E46" s="9">
        <v>90765271.200000003</v>
      </c>
      <c r="F46" s="9">
        <v>89310977.640000001</v>
      </c>
      <c r="G46" s="9">
        <v>1454293.56</v>
      </c>
      <c r="H46" s="9">
        <v>27558917.469999999</v>
      </c>
      <c r="I46" s="9">
        <f t="shared" si="1"/>
        <v>2521848.0099999998</v>
      </c>
      <c r="J46" s="17"/>
      <c r="K46" s="17"/>
      <c r="L46" s="7"/>
      <c r="M46" s="17">
        <v>2521848.0099999998</v>
      </c>
    </row>
  </sheetData>
  <mergeCells count="14">
    <mergeCell ref="M5:M6"/>
    <mergeCell ref="J5:L5"/>
    <mergeCell ref="I5:I6"/>
    <mergeCell ref="I4:M4"/>
    <mergeCell ref="A2:M2"/>
    <mergeCell ref="A46:B46"/>
    <mergeCell ref="H5:H6"/>
    <mergeCell ref="E5:G5"/>
    <mergeCell ref="A4:B4"/>
    <mergeCell ref="A5:A6"/>
    <mergeCell ref="B5:B6"/>
    <mergeCell ref="C4:C6"/>
    <mergeCell ref="D5:D6"/>
    <mergeCell ref="D4:H4"/>
  </mergeCells>
  <phoneticPr fontId="56" type="noConversion"/>
  <printOptions horizontalCentered="1"/>
  <pageMargins left="0.37" right="0.37" top="0.56000000000000005" bottom="0.56000000000000005" header="0.48" footer="0.48"/>
  <pageSetup paperSize="9" scale="10" fitToHeight="100" orientation="landscape" r:id="rId1"/>
  <headerFooter>
    <oddHeader>&amp;L&amp;C&amp;R</oddHeader>
    <oddFooter>&amp;L&amp;C&amp;R</oddFooter>
    <evenHeader>&amp;L&amp;C&amp;R</evenHeader>
    <evenFooter>&amp;L&amp;C&amp;R</evenFooter>
  </headerFooter>
</worksheet>
</file>

<file path=xl/worksheets/sheet8.xml><?xml version="1.0" encoding="utf-8"?>
<worksheet xmlns="http://schemas.openxmlformats.org/spreadsheetml/2006/main" xmlns:r="http://schemas.openxmlformats.org/officeDocument/2006/relationships">
  <sheetPr>
    <outlinePr summaryRight="0"/>
    <pageSetUpPr fitToPage="1"/>
  </sheetPr>
  <dimension ref="A1:F7"/>
  <sheetViews>
    <sheetView showZeros="0" workbookViewId="0">
      <pane xSplit="2" ySplit="6" topLeftCell="C7" activePane="bottomRight" state="frozen"/>
      <selection activeCell="C24" sqref="C24"/>
      <selection pane="topRight" activeCell="C24" sqref="C24"/>
      <selection pane="bottomLeft" activeCell="C24" sqref="C24"/>
      <selection pane="bottomRight" activeCell="B7" sqref="B7"/>
    </sheetView>
  </sheetViews>
  <sheetFormatPr defaultColWidth="10.375" defaultRowHeight="14.25" customHeight="1"/>
  <cols>
    <col min="1" max="6" width="28.125" customWidth="1"/>
  </cols>
  <sheetData>
    <row r="1" spans="1:6" ht="14.25" customHeight="1">
      <c r="A1" s="72"/>
      <c r="B1" s="72"/>
      <c r="C1" s="72"/>
      <c r="D1" s="72"/>
      <c r="E1" s="55"/>
      <c r="F1" s="73"/>
    </row>
    <row r="2" spans="1:6" ht="41.25" customHeight="1">
      <c r="A2" s="236" t="s">
        <v>63</v>
      </c>
      <c r="B2" s="236"/>
      <c r="C2" s="236"/>
      <c r="D2" s="236"/>
      <c r="E2" s="236"/>
      <c r="F2" s="236"/>
    </row>
    <row r="3" spans="1:6" ht="14.25" customHeight="1">
      <c r="A3" s="237" t="str">
        <f>"部门名称："&amp;"大理经济技术开发区教育管理办公室"</f>
        <v>部门名称：大理经济技术开发区教育管理办公室</v>
      </c>
      <c r="B3" s="238"/>
      <c r="D3" s="72"/>
      <c r="E3" s="55"/>
      <c r="F3" s="2" t="s">
        <v>1</v>
      </c>
    </row>
    <row r="4" spans="1:6" ht="27" customHeight="1">
      <c r="A4" s="239" t="s">
        <v>249</v>
      </c>
      <c r="B4" s="239" t="s">
        <v>250</v>
      </c>
      <c r="C4" s="242" t="s">
        <v>251</v>
      </c>
      <c r="D4" s="239"/>
      <c r="E4" s="243"/>
      <c r="F4" s="239" t="s">
        <v>252</v>
      </c>
    </row>
    <row r="5" spans="1:6" ht="28.5" customHeight="1">
      <c r="A5" s="240"/>
      <c r="B5" s="241"/>
      <c r="C5" s="75" t="s">
        <v>80</v>
      </c>
      <c r="D5" s="75" t="s">
        <v>253</v>
      </c>
      <c r="E5" s="75" t="s">
        <v>254</v>
      </c>
      <c r="F5" s="244"/>
    </row>
    <row r="6" spans="1:6" ht="17.25" customHeight="1">
      <c r="A6" s="76" t="s">
        <v>255</v>
      </c>
      <c r="B6" s="76">
        <v>2</v>
      </c>
      <c r="C6" s="76" t="s">
        <v>256</v>
      </c>
      <c r="D6" s="76">
        <v>4</v>
      </c>
      <c r="E6" s="76">
        <v>5</v>
      </c>
      <c r="F6" s="76">
        <v>6</v>
      </c>
    </row>
    <row r="7" spans="1:6" ht="17.25" customHeight="1">
      <c r="A7" s="9">
        <v>30000</v>
      </c>
      <c r="B7" s="6"/>
      <c r="C7" s="9"/>
      <c r="D7" s="6"/>
      <c r="E7" s="6"/>
      <c r="F7" s="6">
        <v>30000</v>
      </c>
    </row>
  </sheetData>
  <mergeCells count="6">
    <mergeCell ref="A2:F2"/>
    <mergeCell ref="A3:B3"/>
    <mergeCell ref="A4:A5"/>
    <mergeCell ref="B4:B5"/>
    <mergeCell ref="C4:E4"/>
    <mergeCell ref="F4:F5"/>
  </mergeCells>
  <phoneticPr fontId="56" type="noConversion"/>
  <pageMargins left="0.67" right="0.67" top="0.72" bottom="0.72" header="0.28000000000000003" footer="0.28000000000000003"/>
  <pageSetup paperSize="9" scale="0" fitToWidth="0" fitToHeight="0" orientation="portrait"/>
  <headerFooter>
    <oddHeader>&amp;L&amp;C&amp;R</oddHeader>
    <oddFooter>&amp;L&amp;C&amp;R</oddFooter>
    <evenHeader>&amp;L&amp;C&amp;R</evenHeader>
    <evenFooter>&amp;L&amp;C&amp;R</evenFooter>
  </headerFooter>
</worksheet>
</file>

<file path=xl/worksheets/sheet9.xml><?xml version="1.0" encoding="utf-8"?>
<worksheet xmlns="http://schemas.openxmlformats.org/spreadsheetml/2006/main" xmlns:r="http://schemas.openxmlformats.org/officeDocument/2006/relationships">
  <sheetPr>
    <outlinePr summaryBelow="0" summaryRight="0"/>
    <pageSetUpPr fitToPage="1"/>
  </sheetPr>
  <dimension ref="A1:AD207"/>
  <sheetViews>
    <sheetView showZeros="0" workbookViewId="0">
      <pane xSplit="3" ySplit="9" topLeftCell="D211" activePane="bottomRight" state="frozen"/>
      <selection activeCell="C24" sqref="C24"/>
      <selection pane="topRight" activeCell="C24" sqref="C24"/>
      <selection pane="bottomLeft" activeCell="C24" sqref="C24"/>
      <selection pane="bottomRight" activeCell="C24" sqref="C24"/>
    </sheetView>
  </sheetViews>
  <sheetFormatPr defaultColWidth="9.125" defaultRowHeight="14.25" customHeight="1"/>
  <cols>
    <col min="1" max="1" width="32.875" customWidth="1"/>
    <col min="2" max="2" width="21.125" customWidth="1"/>
    <col min="3" max="3" width="26.625" customWidth="1"/>
    <col min="4" max="4" width="10.125" customWidth="1"/>
    <col min="5" max="5" width="29.5" customWidth="1"/>
    <col min="6" max="6" width="10.25" customWidth="1"/>
    <col min="7" max="7" width="23.375" customWidth="1"/>
    <col min="8" max="8" width="19" customWidth="1"/>
    <col min="9" max="9" width="18.875" customWidth="1"/>
    <col min="10" max="10" width="19" customWidth="1"/>
    <col min="11" max="11" width="13.25" customWidth="1"/>
    <col min="12" max="12" width="19" customWidth="1"/>
    <col min="13" max="13" width="15.125" customWidth="1"/>
    <col min="14" max="15" width="19" customWidth="1"/>
    <col min="16" max="16" width="17.625" customWidth="1"/>
    <col min="17" max="17" width="15" customWidth="1"/>
    <col min="18" max="18" width="15.125" customWidth="1"/>
    <col min="19" max="23" width="19" customWidth="1"/>
    <col min="24" max="29" width="18.875" customWidth="1"/>
    <col min="30" max="30" width="19" customWidth="1"/>
  </cols>
  <sheetData>
    <row r="1" spans="1:30" ht="18.75" customHeight="1">
      <c r="B1" s="77"/>
      <c r="D1" s="78"/>
      <c r="E1" s="78"/>
      <c r="F1" s="78"/>
      <c r="G1" s="78"/>
      <c r="H1" s="79"/>
      <c r="I1" s="79"/>
      <c r="J1" s="79"/>
      <c r="K1" s="80"/>
      <c r="L1" s="79"/>
      <c r="M1" s="79"/>
      <c r="N1" s="79"/>
      <c r="O1" s="79"/>
      <c r="P1" s="80"/>
      <c r="Q1" s="80"/>
      <c r="R1" s="79"/>
      <c r="V1" s="77"/>
      <c r="X1" s="81"/>
      <c r="Y1" s="81"/>
      <c r="Z1" s="81"/>
      <c r="AA1" s="81"/>
      <c r="AB1" s="81"/>
      <c r="AC1" s="81"/>
      <c r="AD1" s="81"/>
    </row>
    <row r="2" spans="1:30" ht="39.75" customHeight="1">
      <c r="A2" s="245" t="s">
        <v>64</v>
      </c>
      <c r="B2" s="245"/>
      <c r="C2" s="245"/>
      <c r="D2" s="245"/>
      <c r="E2" s="245"/>
      <c r="F2" s="245"/>
      <c r="G2" s="245"/>
      <c r="H2" s="245"/>
      <c r="I2" s="245"/>
      <c r="J2" s="245"/>
      <c r="K2" s="245"/>
      <c r="L2" s="245"/>
      <c r="M2" s="245"/>
      <c r="N2" s="245"/>
      <c r="O2" s="245"/>
      <c r="P2" s="245"/>
      <c r="Q2" s="245"/>
      <c r="R2" s="245"/>
      <c r="S2" s="245"/>
      <c r="T2" s="245"/>
      <c r="U2" s="245"/>
      <c r="V2" s="245"/>
      <c r="W2" s="245"/>
      <c r="X2" s="245"/>
      <c r="Y2" s="245"/>
      <c r="Z2" s="245"/>
      <c r="AA2" s="245"/>
      <c r="AB2" s="245"/>
      <c r="AC2" s="245"/>
      <c r="AD2" s="245"/>
    </row>
    <row r="3" spans="1:30" ht="18.75" customHeight="1">
      <c r="A3" s="246" t="str">
        <f>"部门名称："&amp;"大理经济技术开发区教育管理办公室"</f>
        <v>部门名称：大理经济技术开发区教育管理办公室</v>
      </c>
      <c r="B3" s="246"/>
      <c r="C3" s="246"/>
      <c r="D3" s="246"/>
      <c r="E3" s="246"/>
      <c r="F3" s="246"/>
      <c r="G3" s="246"/>
      <c r="H3" s="82"/>
      <c r="I3" s="82"/>
      <c r="J3" s="82"/>
      <c r="K3" s="83"/>
      <c r="L3" s="82"/>
      <c r="M3" s="82"/>
      <c r="N3" s="82"/>
      <c r="O3" s="82"/>
      <c r="P3" s="83"/>
      <c r="Q3" s="83"/>
      <c r="R3" s="82"/>
      <c r="S3" s="84"/>
      <c r="T3" s="84"/>
      <c r="U3" s="84"/>
      <c r="V3" s="85"/>
      <c r="W3" s="84"/>
      <c r="X3" s="86"/>
      <c r="Y3" s="86"/>
      <c r="Z3" s="86"/>
      <c r="AA3" s="86"/>
      <c r="AB3" s="86"/>
      <c r="AC3" s="86"/>
      <c r="AD3" s="86" t="s">
        <v>1</v>
      </c>
    </row>
    <row r="4" spans="1:30" ht="18" customHeight="1">
      <c r="A4" s="239" t="s">
        <v>257</v>
      </c>
      <c r="B4" s="239" t="s">
        <v>258</v>
      </c>
      <c r="C4" s="239" t="s">
        <v>259</v>
      </c>
      <c r="D4" s="239" t="s">
        <v>260</v>
      </c>
      <c r="E4" s="239" t="s">
        <v>261</v>
      </c>
      <c r="F4" s="239" t="s">
        <v>262</v>
      </c>
      <c r="G4" s="239" t="s">
        <v>263</v>
      </c>
      <c r="H4" s="232" t="s">
        <v>78</v>
      </c>
      <c r="I4" s="232" t="s">
        <v>79</v>
      </c>
      <c r="J4" s="232"/>
      <c r="K4" s="232"/>
      <c r="L4" s="232"/>
      <c r="M4" s="232"/>
      <c r="N4" s="232"/>
      <c r="O4" s="232"/>
      <c r="P4" s="232"/>
      <c r="Q4" s="232"/>
      <c r="R4" s="232"/>
      <c r="S4" s="232"/>
      <c r="T4" s="232"/>
      <c r="U4" s="232"/>
      <c r="V4" s="232"/>
      <c r="W4" s="232"/>
      <c r="X4" s="232"/>
      <c r="Y4" s="232" t="s">
        <v>47</v>
      </c>
      <c r="Z4" s="232"/>
      <c r="AA4" s="232"/>
      <c r="AB4" s="232"/>
      <c r="AC4" s="232"/>
      <c r="AD4" s="232"/>
    </row>
    <row r="5" spans="1:30" ht="18" customHeight="1">
      <c r="A5" s="239"/>
      <c r="B5" s="239"/>
      <c r="C5" s="239"/>
      <c r="D5" s="239"/>
      <c r="E5" s="239"/>
      <c r="F5" s="239"/>
      <c r="G5" s="239"/>
      <c r="H5" s="232"/>
      <c r="I5" s="232" t="s">
        <v>80</v>
      </c>
      <c r="J5" s="232" t="s">
        <v>81</v>
      </c>
      <c r="K5" s="232"/>
      <c r="L5" s="232"/>
      <c r="M5" s="232"/>
      <c r="N5" s="232"/>
      <c r="O5" s="232"/>
      <c r="P5" s="239" t="s">
        <v>82</v>
      </c>
      <c r="Q5" s="239" t="s">
        <v>83</v>
      </c>
      <c r="R5" s="239" t="s">
        <v>84</v>
      </c>
      <c r="S5" s="232" t="s">
        <v>85</v>
      </c>
      <c r="T5" s="232"/>
      <c r="U5" s="232"/>
      <c r="V5" s="232"/>
      <c r="W5" s="232"/>
      <c r="X5" s="232"/>
      <c r="Y5" s="229" t="s">
        <v>80</v>
      </c>
      <c r="Z5" s="229" t="s">
        <v>81</v>
      </c>
      <c r="AA5" s="229" t="s">
        <v>82</v>
      </c>
      <c r="AB5" s="229" t="s">
        <v>83</v>
      </c>
      <c r="AC5" s="229" t="s">
        <v>84</v>
      </c>
      <c r="AD5" s="229" t="s">
        <v>85</v>
      </c>
    </row>
    <row r="6" spans="1:30" ht="18.75" customHeight="1">
      <c r="A6" s="239"/>
      <c r="B6" s="239"/>
      <c r="C6" s="239"/>
      <c r="D6" s="239"/>
      <c r="E6" s="239"/>
      <c r="F6" s="239"/>
      <c r="G6" s="239"/>
      <c r="H6" s="232"/>
      <c r="I6" s="239"/>
      <c r="J6" s="239" t="s">
        <v>264</v>
      </c>
      <c r="K6" s="239" t="s">
        <v>265</v>
      </c>
      <c r="L6" s="239" t="s">
        <v>266</v>
      </c>
      <c r="M6" s="239" t="s">
        <v>267</v>
      </c>
      <c r="N6" s="239" t="s">
        <v>268</v>
      </c>
      <c r="O6" s="239" t="s">
        <v>269</v>
      </c>
      <c r="P6" s="239" t="s">
        <v>82</v>
      </c>
      <c r="Q6" s="239"/>
      <c r="R6" s="239"/>
      <c r="S6" s="239" t="s">
        <v>80</v>
      </c>
      <c r="T6" s="239" t="s">
        <v>87</v>
      </c>
      <c r="U6" s="239" t="s">
        <v>270</v>
      </c>
      <c r="V6" s="239" t="s">
        <v>89</v>
      </c>
      <c r="W6" s="239" t="s">
        <v>90</v>
      </c>
      <c r="X6" s="239" t="s">
        <v>91</v>
      </c>
      <c r="Y6" s="239"/>
      <c r="Z6" s="239"/>
      <c r="AA6" s="239"/>
      <c r="AB6" s="239"/>
      <c r="AC6" s="239"/>
      <c r="AD6" s="239"/>
    </row>
    <row r="7" spans="1:30" ht="37.5" customHeight="1">
      <c r="A7" s="239"/>
      <c r="B7" s="239"/>
      <c r="C7" s="239"/>
      <c r="D7" s="239"/>
      <c r="E7" s="239"/>
      <c r="F7" s="239"/>
      <c r="G7" s="239"/>
      <c r="H7" s="232"/>
      <c r="I7" s="239"/>
      <c r="J7" s="42" t="s">
        <v>264</v>
      </c>
      <c r="K7" s="42" t="s">
        <v>271</v>
      </c>
      <c r="L7" s="239" t="s">
        <v>265</v>
      </c>
      <c r="M7" s="239" t="s">
        <v>267</v>
      </c>
      <c r="N7" s="239" t="s">
        <v>268</v>
      </c>
      <c r="O7" s="239" t="s">
        <v>269</v>
      </c>
      <c r="P7" s="239"/>
      <c r="Q7" s="239"/>
      <c r="R7" s="239" t="s">
        <v>84</v>
      </c>
      <c r="S7" s="239" t="s">
        <v>80</v>
      </c>
      <c r="T7" s="239" t="s">
        <v>87</v>
      </c>
      <c r="U7" s="239" t="s">
        <v>270</v>
      </c>
      <c r="V7" s="239" t="s">
        <v>89</v>
      </c>
      <c r="W7" s="239" t="s">
        <v>90</v>
      </c>
      <c r="X7" s="239" t="s">
        <v>91</v>
      </c>
      <c r="Y7" s="239"/>
      <c r="Z7" s="239"/>
      <c r="AA7" s="239"/>
      <c r="AB7" s="239"/>
      <c r="AC7" s="239"/>
      <c r="AD7" s="239"/>
    </row>
    <row r="8" spans="1:30" ht="19.5" customHeight="1">
      <c r="A8" s="87">
        <v>1</v>
      </c>
      <c r="B8" s="87">
        <v>2</v>
      </c>
      <c r="C8" s="87">
        <v>3</v>
      </c>
      <c r="D8" s="87">
        <v>4</v>
      </c>
      <c r="E8" s="87">
        <v>5</v>
      </c>
      <c r="F8" s="87">
        <v>6</v>
      </c>
      <c r="G8" s="87">
        <v>7</v>
      </c>
      <c r="H8" s="88" t="s">
        <v>272</v>
      </c>
      <c r="I8" s="88" t="s">
        <v>273</v>
      </c>
      <c r="J8" s="88">
        <v>10</v>
      </c>
      <c r="K8" s="87">
        <v>11</v>
      </c>
      <c r="L8" s="87">
        <v>12</v>
      </c>
      <c r="M8" s="87">
        <v>13</v>
      </c>
      <c r="N8" s="87">
        <v>14</v>
      </c>
      <c r="O8" s="87">
        <v>15</v>
      </c>
      <c r="P8" s="87">
        <v>16</v>
      </c>
      <c r="Q8" s="87">
        <v>17</v>
      </c>
      <c r="R8" s="87">
        <v>18</v>
      </c>
      <c r="S8" s="87" t="s">
        <v>274</v>
      </c>
      <c r="T8" s="87">
        <v>20</v>
      </c>
      <c r="U8" s="87">
        <v>21</v>
      </c>
      <c r="V8" s="87">
        <v>22</v>
      </c>
      <c r="W8" s="87">
        <v>23</v>
      </c>
      <c r="X8" s="87">
        <v>24</v>
      </c>
      <c r="Y8" s="87" t="s">
        <v>275</v>
      </c>
      <c r="Z8" s="87">
        <v>26</v>
      </c>
      <c r="AA8" s="87">
        <v>27</v>
      </c>
      <c r="AB8" s="87">
        <v>28</v>
      </c>
      <c r="AC8" s="87">
        <v>29</v>
      </c>
      <c r="AD8" s="87">
        <v>30</v>
      </c>
    </row>
    <row r="9" spans="1:30" ht="21" customHeight="1">
      <c r="A9" s="89" t="s">
        <v>97</v>
      </c>
      <c r="B9" s="89"/>
      <c r="C9" s="89"/>
      <c r="D9" s="89"/>
      <c r="E9" s="89"/>
      <c r="F9" s="89"/>
      <c r="G9" s="89"/>
      <c r="H9" s="48">
        <v>90765271.200000003</v>
      </c>
      <c r="I9" s="48">
        <v>90765271.200000003</v>
      </c>
      <c r="J9" s="48">
        <v>90765271.200000003</v>
      </c>
      <c r="K9" s="48"/>
      <c r="L9" s="48">
        <v>27229581.350000001</v>
      </c>
      <c r="M9" s="48"/>
      <c r="N9" s="48">
        <v>63535689.850000001</v>
      </c>
      <c r="O9" s="48"/>
      <c r="P9" s="48"/>
      <c r="Q9" s="48"/>
      <c r="R9" s="48"/>
      <c r="S9" s="48"/>
      <c r="T9" s="48"/>
      <c r="U9" s="48"/>
      <c r="V9" s="48"/>
      <c r="W9" s="48"/>
      <c r="X9" s="48"/>
      <c r="Y9" s="48"/>
      <c r="Z9" s="48"/>
      <c r="AA9" s="48"/>
      <c r="AB9" s="48"/>
      <c r="AC9" s="48"/>
      <c r="AD9" s="48"/>
    </row>
    <row r="10" spans="1:30" ht="21" customHeight="1">
      <c r="A10" s="90" t="s">
        <v>97</v>
      </c>
      <c r="B10" s="89" t="s">
        <v>276</v>
      </c>
      <c r="C10" s="89" t="s">
        <v>277</v>
      </c>
      <c r="D10" s="89" t="s">
        <v>151</v>
      </c>
      <c r="E10" s="89" t="s">
        <v>152</v>
      </c>
      <c r="F10" s="89" t="s">
        <v>278</v>
      </c>
      <c r="G10" s="89" t="s">
        <v>279</v>
      </c>
      <c r="H10" s="48">
        <v>190020</v>
      </c>
      <c r="I10" s="48">
        <v>190020</v>
      </c>
      <c r="J10" s="48">
        <v>190020</v>
      </c>
      <c r="K10" s="48"/>
      <c r="L10" s="48">
        <v>57006</v>
      </c>
      <c r="M10" s="48"/>
      <c r="N10" s="48">
        <v>133014</v>
      </c>
      <c r="O10" s="48"/>
      <c r="P10" s="48"/>
      <c r="Q10" s="48"/>
      <c r="R10" s="48"/>
      <c r="S10" s="48"/>
      <c r="T10" s="48"/>
      <c r="U10" s="48"/>
      <c r="V10" s="48"/>
      <c r="W10" s="48"/>
      <c r="X10" s="48"/>
      <c r="Y10" s="48"/>
      <c r="Z10" s="48"/>
      <c r="AA10" s="48"/>
      <c r="AB10" s="48"/>
      <c r="AC10" s="91"/>
      <c r="AD10" s="91"/>
    </row>
    <row r="11" spans="1:30" ht="21" customHeight="1">
      <c r="A11" s="90" t="s">
        <v>97</v>
      </c>
      <c r="B11" s="89" t="s">
        <v>276</v>
      </c>
      <c r="C11" s="89" t="s">
        <v>277</v>
      </c>
      <c r="D11" s="89" t="s">
        <v>151</v>
      </c>
      <c r="E11" s="89" t="s">
        <v>152</v>
      </c>
      <c r="F11" s="89" t="s">
        <v>280</v>
      </c>
      <c r="G11" s="89" t="s">
        <v>281</v>
      </c>
      <c r="H11" s="48">
        <v>29232</v>
      </c>
      <c r="I11" s="48">
        <v>29232</v>
      </c>
      <c r="J11" s="48">
        <v>29232</v>
      </c>
      <c r="K11" s="48"/>
      <c r="L11" s="48">
        <v>8769.6</v>
      </c>
      <c r="M11" s="48"/>
      <c r="N11" s="48">
        <v>20462.400000000001</v>
      </c>
      <c r="O11" s="48"/>
      <c r="P11" s="48"/>
      <c r="Q11" s="48"/>
      <c r="R11" s="48"/>
      <c r="S11" s="48"/>
      <c r="T11" s="48"/>
      <c r="U11" s="48"/>
      <c r="V11" s="48"/>
      <c r="W11" s="48"/>
      <c r="X11" s="48"/>
      <c r="Y11" s="48"/>
      <c r="Z11" s="48"/>
      <c r="AA11" s="48"/>
      <c r="AB11" s="48"/>
      <c r="AC11" s="91"/>
      <c r="AD11" s="91"/>
    </row>
    <row r="12" spans="1:30" ht="21" customHeight="1">
      <c r="A12" s="90" t="s">
        <v>97</v>
      </c>
      <c r="B12" s="89" t="s">
        <v>276</v>
      </c>
      <c r="C12" s="89" t="s">
        <v>277</v>
      </c>
      <c r="D12" s="89" t="s">
        <v>151</v>
      </c>
      <c r="E12" s="89" t="s">
        <v>152</v>
      </c>
      <c r="F12" s="89" t="s">
        <v>280</v>
      </c>
      <c r="G12" s="89" t="s">
        <v>281</v>
      </c>
      <c r="H12" s="48">
        <v>48060</v>
      </c>
      <c r="I12" s="48">
        <v>48060</v>
      </c>
      <c r="J12" s="48">
        <v>48060</v>
      </c>
      <c r="K12" s="48"/>
      <c r="L12" s="48">
        <v>14418</v>
      </c>
      <c r="M12" s="48"/>
      <c r="N12" s="48">
        <v>33642</v>
      </c>
      <c r="O12" s="48"/>
      <c r="P12" s="48"/>
      <c r="Q12" s="48"/>
      <c r="R12" s="48"/>
      <c r="S12" s="48"/>
      <c r="T12" s="48"/>
      <c r="U12" s="48"/>
      <c r="V12" s="48"/>
      <c r="W12" s="48"/>
      <c r="X12" s="48"/>
      <c r="Y12" s="48"/>
      <c r="Z12" s="48"/>
      <c r="AA12" s="48"/>
      <c r="AB12" s="48"/>
      <c r="AC12" s="91"/>
      <c r="AD12" s="91"/>
    </row>
    <row r="13" spans="1:30" ht="21" customHeight="1">
      <c r="A13" s="90" t="s">
        <v>97</v>
      </c>
      <c r="B13" s="89" t="s">
        <v>276</v>
      </c>
      <c r="C13" s="89" t="s">
        <v>277</v>
      </c>
      <c r="D13" s="89" t="s">
        <v>151</v>
      </c>
      <c r="E13" s="89" t="s">
        <v>152</v>
      </c>
      <c r="F13" s="89" t="s">
        <v>280</v>
      </c>
      <c r="G13" s="89" t="s">
        <v>281</v>
      </c>
      <c r="H13" s="48">
        <v>55200</v>
      </c>
      <c r="I13" s="48">
        <v>55200</v>
      </c>
      <c r="J13" s="48">
        <v>55200</v>
      </c>
      <c r="K13" s="48"/>
      <c r="L13" s="48">
        <v>16560</v>
      </c>
      <c r="M13" s="48"/>
      <c r="N13" s="48">
        <v>38640</v>
      </c>
      <c r="O13" s="48"/>
      <c r="P13" s="48"/>
      <c r="Q13" s="48"/>
      <c r="R13" s="48"/>
      <c r="S13" s="48"/>
      <c r="T13" s="48"/>
      <c r="U13" s="48"/>
      <c r="V13" s="48"/>
      <c r="W13" s="48"/>
      <c r="X13" s="48"/>
      <c r="Y13" s="48"/>
      <c r="Z13" s="48"/>
      <c r="AA13" s="48"/>
      <c r="AB13" s="48"/>
      <c r="AC13" s="91"/>
      <c r="AD13" s="91"/>
    </row>
    <row r="14" spans="1:30" ht="21" customHeight="1">
      <c r="A14" s="90" t="s">
        <v>97</v>
      </c>
      <c r="B14" s="89" t="s">
        <v>282</v>
      </c>
      <c r="C14" s="89" t="s">
        <v>283</v>
      </c>
      <c r="D14" s="89" t="s">
        <v>177</v>
      </c>
      <c r="E14" s="89" t="s">
        <v>178</v>
      </c>
      <c r="F14" s="89" t="s">
        <v>284</v>
      </c>
      <c r="G14" s="89" t="s">
        <v>285</v>
      </c>
      <c r="H14" s="48">
        <v>50380.800000000003</v>
      </c>
      <c r="I14" s="48">
        <v>50380.800000000003</v>
      </c>
      <c r="J14" s="48">
        <v>50380.800000000003</v>
      </c>
      <c r="K14" s="48"/>
      <c r="L14" s="48">
        <v>15114.24</v>
      </c>
      <c r="M14" s="48"/>
      <c r="N14" s="48">
        <v>35266.559999999998</v>
      </c>
      <c r="O14" s="48"/>
      <c r="P14" s="48"/>
      <c r="Q14" s="48"/>
      <c r="R14" s="48"/>
      <c r="S14" s="48"/>
      <c r="T14" s="48"/>
      <c r="U14" s="48"/>
      <c r="V14" s="48"/>
      <c r="W14" s="48"/>
      <c r="X14" s="48"/>
      <c r="Y14" s="48"/>
      <c r="Z14" s="48"/>
      <c r="AA14" s="48"/>
      <c r="AB14" s="48"/>
      <c r="AC14" s="91"/>
      <c r="AD14" s="91"/>
    </row>
    <row r="15" spans="1:30" ht="21" customHeight="1">
      <c r="A15" s="90" t="s">
        <v>97</v>
      </c>
      <c r="B15" s="89" t="s">
        <v>282</v>
      </c>
      <c r="C15" s="89" t="s">
        <v>283</v>
      </c>
      <c r="D15" s="89" t="s">
        <v>187</v>
      </c>
      <c r="E15" s="89" t="s">
        <v>188</v>
      </c>
      <c r="F15" s="89" t="s">
        <v>286</v>
      </c>
      <c r="G15" s="89" t="s">
        <v>287</v>
      </c>
      <c r="H15" s="48">
        <v>28004.400000000001</v>
      </c>
      <c r="I15" s="48">
        <v>28004.400000000001</v>
      </c>
      <c r="J15" s="48">
        <v>28004.400000000001</v>
      </c>
      <c r="K15" s="48"/>
      <c r="L15" s="48">
        <v>8401.32</v>
      </c>
      <c r="M15" s="48"/>
      <c r="N15" s="48">
        <v>19603.080000000002</v>
      </c>
      <c r="O15" s="48"/>
      <c r="P15" s="48"/>
      <c r="Q15" s="48"/>
      <c r="R15" s="48"/>
      <c r="S15" s="48"/>
      <c r="T15" s="48"/>
      <c r="U15" s="48"/>
      <c r="V15" s="48"/>
      <c r="W15" s="48"/>
      <c r="X15" s="48"/>
      <c r="Y15" s="48"/>
      <c r="Z15" s="48"/>
      <c r="AA15" s="48"/>
      <c r="AB15" s="48"/>
      <c r="AC15" s="91"/>
      <c r="AD15" s="91"/>
    </row>
    <row r="16" spans="1:30" ht="21" customHeight="1">
      <c r="A16" s="90" t="s">
        <v>97</v>
      </c>
      <c r="B16" s="89" t="s">
        <v>282</v>
      </c>
      <c r="C16" s="89" t="s">
        <v>283</v>
      </c>
      <c r="D16" s="89" t="s">
        <v>187</v>
      </c>
      <c r="E16" s="89" t="s">
        <v>188</v>
      </c>
      <c r="F16" s="89" t="s">
        <v>286</v>
      </c>
      <c r="G16" s="89" t="s">
        <v>287</v>
      </c>
      <c r="H16" s="48">
        <v>960</v>
      </c>
      <c r="I16" s="48">
        <v>960</v>
      </c>
      <c r="J16" s="48">
        <v>960</v>
      </c>
      <c r="K16" s="48"/>
      <c r="L16" s="48">
        <v>288</v>
      </c>
      <c r="M16" s="48"/>
      <c r="N16" s="48">
        <v>672</v>
      </c>
      <c r="O16" s="48"/>
      <c r="P16" s="48"/>
      <c r="Q16" s="48"/>
      <c r="R16" s="48"/>
      <c r="S16" s="48"/>
      <c r="T16" s="48"/>
      <c r="U16" s="48"/>
      <c r="V16" s="48"/>
      <c r="W16" s="48"/>
      <c r="X16" s="48"/>
      <c r="Y16" s="48"/>
      <c r="Z16" s="48"/>
      <c r="AA16" s="48"/>
      <c r="AB16" s="48"/>
      <c r="AC16" s="91"/>
      <c r="AD16" s="91"/>
    </row>
    <row r="17" spans="1:30" ht="21" customHeight="1">
      <c r="A17" s="90" t="s">
        <v>97</v>
      </c>
      <c r="B17" s="89" t="s">
        <v>282</v>
      </c>
      <c r="C17" s="89" t="s">
        <v>283</v>
      </c>
      <c r="D17" s="89" t="s">
        <v>189</v>
      </c>
      <c r="E17" s="89" t="s">
        <v>190</v>
      </c>
      <c r="F17" s="89" t="s">
        <v>288</v>
      </c>
      <c r="G17" s="89" t="s">
        <v>289</v>
      </c>
      <c r="H17" s="48">
        <v>15147.84</v>
      </c>
      <c r="I17" s="48">
        <v>15147.84</v>
      </c>
      <c r="J17" s="48">
        <v>15147.84</v>
      </c>
      <c r="K17" s="48"/>
      <c r="L17" s="48">
        <v>4544.3500000000004</v>
      </c>
      <c r="M17" s="48"/>
      <c r="N17" s="48">
        <v>10603.49</v>
      </c>
      <c r="O17" s="48"/>
      <c r="P17" s="48"/>
      <c r="Q17" s="48"/>
      <c r="R17" s="48"/>
      <c r="S17" s="48"/>
      <c r="T17" s="48"/>
      <c r="U17" s="48"/>
      <c r="V17" s="48"/>
      <c r="W17" s="48"/>
      <c r="X17" s="48"/>
      <c r="Y17" s="48"/>
      <c r="Z17" s="48"/>
      <c r="AA17" s="48"/>
      <c r="AB17" s="48"/>
      <c r="AC17" s="91"/>
      <c r="AD17" s="91"/>
    </row>
    <row r="18" spans="1:30" ht="21" customHeight="1">
      <c r="A18" s="90" t="s">
        <v>97</v>
      </c>
      <c r="B18" s="89" t="s">
        <v>282</v>
      </c>
      <c r="C18" s="89" t="s">
        <v>283</v>
      </c>
      <c r="D18" s="89" t="s">
        <v>191</v>
      </c>
      <c r="E18" s="89" t="s">
        <v>192</v>
      </c>
      <c r="F18" s="89" t="s">
        <v>290</v>
      </c>
      <c r="G18" s="89" t="s">
        <v>291</v>
      </c>
      <c r="H18" s="48">
        <v>2204.16</v>
      </c>
      <c r="I18" s="48">
        <v>2204.16</v>
      </c>
      <c r="J18" s="48">
        <v>2204.16</v>
      </c>
      <c r="K18" s="48"/>
      <c r="L18" s="48">
        <v>661.25</v>
      </c>
      <c r="M18" s="48"/>
      <c r="N18" s="48">
        <v>1542.91</v>
      </c>
      <c r="O18" s="48"/>
      <c r="P18" s="48"/>
      <c r="Q18" s="48"/>
      <c r="R18" s="48"/>
      <c r="S18" s="48"/>
      <c r="T18" s="48"/>
      <c r="U18" s="48"/>
      <c r="V18" s="48"/>
      <c r="W18" s="48"/>
      <c r="X18" s="48"/>
      <c r="Y18" s="48"/>
      <c r="Z18" s="48"/>
      <c r="AA18" s="48"/>
      <c r="AB18" s="48"/>
      <c r="AC18" s="91"/>
      <c r="AD18" s="91"/>
    </row>
    <row r="19" spans="1:30" ht="21" customHeight="1">
      <c r="A19" s="90" t="s">
        <v>97</v>
      </c>
      <c r="B19" s="89" t="s">
        <v>282</v>
      </c>
      <c r="C19" s="89" t="s">
        <v>283</v>
      </c>
      <c r="D19" s="89" t="s">
        <v>191</v>
      </c>
      <c r="E19" s="89" t="s">
        <v>192</v>
      </c>
      <c r="F19" s="89" t="s">
        <v>290</v>
      </c>
      <c r="G19" s="89" t="s">
        <v>291</v>
      </c>
      <c r="H19" s="48">
        <v>1259.52</v>
      </c>
      <c r="I19" s="48">
        <v>1259.52</v>
      </c>
      <c r="J19" s="48">
        <v>1259.52</v>
      </c>
      <c r="K19" s="48"/>
      <c r="L19" s="48">
        <v>377.86</v>
      </c>
      <c r="M19" s="48"/>
      <c r="N19" s="48">
        <v>881.66</v>
      </c>
      <c r="O19" s="48"/>
      <c r="P19" s="48"/>
      <c r="Q19" s="48"/>
      <c r="R19" s="48"/>
      <c r="S19" s="48"/>
      <c r="T19" s="48"/>
      <c r="U19" s="48"/>
      <c r="V19" s="48"/>
      <c r="W19" s="48"/>
      <c r="X19" s="48"/>
      <c r="Y19" s="48"/>
      <c r="Z19" s="48"/>
      <c r="AA19" s="48"/>
      <c r="AB19" s="48"/>
      <c r="AC19" s="91"/>
      <c r="AD19" s="91"/>
    </row>
    <row r="20" spans="1:30" ht="21" customHeight="1">
      <c r="A20" s="90" t="s">
        <v>97</v>
      </c>
      <c r="B20" s="89" t="s">
        <v>292</v>
      </c>
      <c r="C20" s="89" t="s">
        <v>198</v>
      </c>
      <c r="D20" s="89" t="s">
        <v>197</v>
      </c>
      <c r="E20" s="89" t="s">
        <v>198</v>
      </c>
      <c r="F20" s="89" t="s">
        <v>293</v>
      </c>
      <c r="G20" s="89" t="s">
        <v>198</v>
      </c>
      <c r="H20" s="48">
        <v>39120</v>
      </c>
      <c r="I20" s="48">
        <v>39120</v>
      </c>
      <c r="J20" s="48">
        <v>39120</v>
      </c>
      <c r="K20" s="48"/>
      <c r="L20" s="48">
        <v>11736</v>
      </c>
      <c r="M20" s="48"/>
      <c r="N20" s="48">
        <v>27384</v>
      </c>
      <c r="O20" s="48"/>
      <c r="P20" s="48"/>
      <c r="Q20" s="48"/>
      <c r="R20" s="48"/>
      <c r="S20" s="48"/>
      <c r="T20" s="48"/>
      <c r="U20" s="48"/>
      <c r="V20" s="48"/>
      <c r="W20" s="48"/>
      <c r="X20" s="48"/>
      <c r="Y20" s="48"/>
      <c r="Z20" s="48"/>
      <c r="AA20" s="48"/>
      <c r="AB20" s="48"/>
      <c r="AC20" s="91"/>
      <c r="AD20" s="91"/>
    </row>
    <row r="21" spans="1:30" ht="21" customHeight="1">
      <c r="A21" s="90" t="s">
        <v>97</v>
      </c>
      <c r="B21" s="89" t="s">
        <v>294</v>
      </c>
      <c r="C21" s="89" t="s">
        <v>295</v>
      </c>
      <c r="D21" s="89" t="s">
        <v>155</v>
      </c>
      <c r="E21" s="89" t="s">
        <v>156</v>
      </c>
      <c r="F21" s="89" t="s">
        <v>296</v>
      </c>
      <c r="G21" s="89" t="s">
        <v>297</v>
      </c>
      <c r="H21" s="48">
        <v>8640</v>
      </c>
      <c r="I21" s="48">
        <v>8640</v>
      </c>
      <c r="J21" s="48">
        <v>8640</v>
      </c>
      <c r="K21" s="48"/>
      <c r="L21" s="48">
        <v>2592</v>
      </c>
      <c r="M21" s="48"/>
      <c r="N21" s="48">
        <v>6048</v>
      </c>
      <c r="O21" s="48"/>
      <c r="P21" s="48"/>
      <c r="Q21" s="48"/>
      <c r="R21" s="48"/>
      <c r="S21" s="48"/>
      <c r="T21" s="48"/>
      <c r="U21" s="48"/>
      <c r="V21" s="48"/>
      <c r="W21" s="48"/>
      <c r="X21" s="48"/>
      <c r="Y21" s="48"/>
      <c r="Z21" s="48"/>
      <c r="AA21" s="48"/>
      <c r="AB21" s="48"/>
      <c r="AC21" s="91"/>
      <c r="AD21" s="91"/>
    </row>
    <row r="22" spans="1:30" ht="21" customHeight="1">
      <c r="A22" s="90" t="s">
        <v>97</v>
      </c>
      <c r="B22" s="89" t="s">
        <v>298</v>
      </c>
      <c r="C22" s="89" t="s">
        <v>299</v>
      </c>
      <c r="D22" s="89" t="s">
        <v>151</v>
      </c>
      <c r="E22" s="89" t="s">
        <v>152</v>
      </c>
      <c r="F22" s="89" t="s">
        <v>300</v>
      </c>
      <c r="G22" s="89" t="s">
        <v>301</v>
      </c>
      <c r="H22" s="48">
        <v>18000</v>
      </c>
      <c r="I22" s="48">
        <v>18000</v>
      </c>
      <c r="J22" s="48">
        <v>18000</v>
      </c>
      <c r="K22" s="48"/>
      <c r="L22" s="48">
        <v>5400</v>
      </c>
      <c r="M22" s="48"/>
      <c r="N22" s="48">
        <v>12600</v>
      </c>
      <c r="O22" s="48"/>
      <c r="P22" s="48"/>
      <c r="Q22" s="48"/>
      <c r="R22" s="48"/>
      <c r="S22" s="48"/>
      <c r="T22" s="48"/>
      <c r="U22" s="48"/>
      <c r="V22" s="48"/>
      <c r="W22" s="48"/>
      <c r="X22" s="48"/>
      <c r="Y22" s="48"/>
      <c r="Z22" s="48"/>
      <c r="AA22" s="48"/>
      <c r="AB22" s="48"/>
      <c r="AC22" s="91"/>
      <c r="AD22" s="91"/>
    </row>
    <row r="23" spans="1:30" ht="21" customHeight="1">
      <c r="A23" s="90" t="s">
        <v>97</v>
      </c>
      <c r="B23" s="89" t="s">
        <v>302</v>
      </c>
      <c r="C23" s="89" t="s">
        <v>252</v>
      </c>
      <c r="D23" s="89" t="s">
        <v>151</v>
      </c>
      <c r="E23" s="89" t="s">
        <v>152</v>
      </c>
      <c r="F23" s="89" t="s">
        <v>303</v>
      </c>
      <c r="G23" s="89" t="s">
        <v>252</v>
      </c>
      <c r="H23" s="48">
        <v>30000</v>
      </c>
      <c r="I23" s="48">
        <v>30000</v>
      </c>
      <c r="J23" s="48">
        <v>30000</v>
      </c>
      <c r="K23" s="48"/>
      <c r="L23" s="48">
        <v>9000</v>
      </c>
      <c r="M23" s="48"/>
      <c r="N23" s="48">
        <v>21000</v>
      </c>
      <c r="O23" s="48"/>
      <c r="P23" s="48"/>
      <c r="Q23" s="48"/>
      <c r="R23" s="48"/>
      <c r="S23" s="48"/>
      <c r="T23" s="48"/>
      <c r="U23" s="48"/>
      <c r="V23" s="48"/>
      <c r="W23" s="48"/>
      <c r="X23" s="48"/>
      <c r="Y23" s="48"/>
      <c r="Z23" s="48"/>
      <c r="AA23" s="48"/>
      <c r="AB23" s="48"/>
      <c r="AC23" s="91"/>
      <c r="AD23" s="91"/>
    </row>
    <row r="24" spans="1:30" ht="21" customHeight="1">
      <c r="A24" s="90" t="s">
        <v>97</v>
      </c>
      <c r="B24" s="89" t="s">
        <v>304</v>
      </c>
      <c r="C24" s="89" t="s">
        <v>305</v>
      </c>
      <c r="D24" s="89" t="s">
        <v>151</v>
      </c>
      <c r="E24" s="89" t="s">
        <v>152</v>
      </c>
      <c r="F24" s="89" t="s">
        <v>306</v>
      </c>
      <c r="G24" s="89" t="s">
        <v>305</v>
      </c>
      <c r="H24" s="48">
        <v>6766.94</v>
      </c>
      <c r="I24" s="48">
        <v>6766.94</v>
      </c>
      <c r="J24" s="48">
        <v>6766.94</v>
      </c>
      <c r="K24" s="48"/>
      <c r="L24" s="48">
        <v>2030.08</v>
      </c>
      <c r="M24" s="48"/>
      <c r="N24" s="48">
        <v>4736.8599999999997</v>
      </c>
      <c r="O24" s="48"/>
      <c r="P24" s="48"/>
      <c r="Q24" s="48"/>
      <c r="R24" s="48"/>
      <c r="S24" s="48"/>
      <c r="T24" s="48"/>
      <c r="U24" s="48"/>
      <c r="V24" s="48"/>
      <c r="W24" s="48"/>
      <c r="X24" s="48"/>
      <c r="Y24" s="48"/>
      <c r="Z24" s="48"/>
      <c r="AA24" s="48"/>
      <c r="AB24" s="48"/>
      <c r="AC24" s="91"/>
      <c r="AD24" s="91"/>
    </row>
    <row r="25" spans="1:30" ht="21" customHeight="1">
      <c r="A25" s="90" t="s">
        <v>97</v>
      </c>
      <c r="B25" s="89" t="s">
        <v>307</v>
      </c>
      <c r="C25" s="89" t="s">
        <v>308</v>
      </c>
      <c r="D25" s="89" t="s">
        <v>175</v>
      </c>
      <c r="E25" s="89" t="s">
        <v>176</v>
      </c>
      <c r="F25" s="89" t="s">
        <v>309</v>
      </c>
      <c r="G25" s="89" t="s">
        <v>310</v>
      </c>
      <c r="H25" s="48">
        <v>200</v>
      </c>
      <c r="I25" s="48">
        <v>200</v>
      </c>
      <c r="J25" s="48">
        <v>200</v>
      </c>
      <c r="K25" s="48"/>
      <c r="L25" s="48">
        <v>60</v>
      </c>
      <c r="M25" s="48"/>
      <c r="N25" s="48">
        <v>140</v>
      </c>
      <c r="O25" s="48"/>
      <c r="P25" s="48"/>
      <c r="Q25" s="48"/>
      <c r="R25" s="48"/>
      <c r="S25" s="48"/>
      <c r="T25" s="48"/>
      <c r="U25" s="48"/>
      <c r="V25" s="48"/>
      <c r="W25" s="48"/>
      <c r="X25" s="48"/>
      <c r="Y25" s="48"/>
      <c r="Z25" s="48"/>
      <c r="AA25" s="48"/>
      <c r="AB25" s="48"/>
      <c r="AC25" s="91"/>
      <c r="AD25" s="91"/>
    </row>
    <row r="26" spans="1:30" ht="21" customHeight="1">
      <c r="A26" s="90" t="s">
        <v>97</v>
      </c>
      <c r="B26" s="89" t="s">
        <v>311</v>
      </c>
      <c r="C26" s="89" t="s">
        <v>312</v>
      </c>
      <c r="D26" s="89" t="s">
        <v>151</v>
      </c>
      <c r="E26" s="89" t="s">
        <v>152</v>
      </c>
      <c r="F26" s="89" t="s">
        <v>280</v>
      </c>
      <c r="G26" s="89" t="s">
        <v>281</v>
      </c>
      <c r="H26" s="48">
        <v>61200</v>
      </c>
      <c r="I26" s="48">
        <v>61200</v>
      </c>
      <c r="J26" s="48">
        <v>61200</v>
      </c>
      <c r="K26" s="48"/>
      <c r="L26" s="48">
        <v>18360</v>
      </c>
      <c r="M26" s="48"/>
      <c r="N26" s="48">
        <v>42840</v>
      </c>
      <c r="O26" s="48"/>
      <c r="P26" s="48"/>
      <c r="Q26" s="48"/>
      <c r="R26" s="48"/>
      <c r="S26" s="48"/>
      <c r="T26" s="48"/>
      <c r="U26" s="48"/>
      <c r="V26" s="48"/>
      <c r="W26" s="48"/>
      <c r="X26" s="48"/>
      <c r="Y26" s="48"/>
      <c r="Z26" s="48"/>
      <c r="AA26" s="48"/>
      <c r="AB26" s="48"/>
      <c r="AC26" s="91"/>
      <c r="AD26" s="91"/>
    </row>
    <row r="27" spans="1:30" ht="21" customHeight="1">
      <c r="A27" s="90" t="s">
        <v>97</v>
      </c>
      <c r="B27" s="89" t="s">
        <v>313</v>
      </c>
      <c r="C27" s="89" t="s">
        <v>314</v>
      </c>
      <c r="D27" s="89" t="s">
        <v>175</v>
      </c>
      <c r="E27" s="89" t="s">
        <v>176</v>
      </c>
      <c r="F27" s="89" t="s">
        <v>315</v>
      </c>
      <c r="G27" s="89" t="s">
        <v>314</v>
      </c>
      <c r="H27" s="48">
        <v>32880</v>
      </c>
      <c r="I27" s="48">
        <v>32880</v>
      </c>
      <c r="J27" s="48">
        <v>32880</v>
      </c>
      <c r="K27" s="48"/>
      <c r="L27" s="48">
        <v>9864</v>
      </c>
      <c r="M27" s="48"/>
      <c r="N27" s="48">
        <v>23016</v>
      </c>
      <c r="O27" s="48"/>
      <c r="P27" s="48"/>
      <c r="Q27" s="48"/>
      <c r="R27" s="48"/>
      <c r="S27" s="48"/>
      <c r="T27" s="48"/>
      <c r="U27" s="48"/>
      <c r="V27" s="48"/>
      <c r="W27" s="48"/>
      <c r="X27" s="48"/>
      <c r="Y27" s="48"/>
      <c r="Z27" s="48"/>
      <c r="AA27" s="48"/>
      <c r="AB27" s="48"/>
      <c r="AC27" s="91"/>
      <c r="AD27" s="91"/>
    </row>
    <row r="28" spans="1:30" ht="21" customHeight="1">
      <c r="A28" s="90" t="s">
        <v>97</v>
      </c>
      <c r="B28" s="89" t="s">
        <v>316</v>
      </c>
      <c r="C28" s="89" t="s">
        <v>317</v>
      </c>
      <c r="D28" s="89" t="s">
        <v>151</v>
      </c>
      <c r="E28" s="89" t="s">
        <v>152</v>
      </c>
      <c r="F28" s="89" t="s">
        <v>318</v>
      </c>
      <c r="G28" s="89" t="s">
        <v>319</v>
      </c>
      <c r="H28" s="48">
        <v>120</v>
      </c>
      <c r="I28" s="48">
        <v>120</v>
      </c>
      <c r="J28" s="48">
        <v>120</v>
      </c>
      <c r="K28" s="48"/>
      <c r="L28" s="48">
        <v>36</v>
      </c>
      <c r="M28" s="48"/>
      <c r="N28" s="48">
        <v>84</v>
      </c>
      <c r="O28" s="48"/>
      <c r="P28" s="48"/>
      <c r="Q28" s="48"/>
      <c r="R28" s="48"/>
      <c r="S28" s="48"/>
      <c r="T28" s="48"/>
      <c r="U28" s="48"/>
      <c r="V28" s="48"/>
      <c r="W28" s="48"/>
      <c r="X28" s="48"/>
      <c r="Y28" s="48"/>
      <c r="Z28" s="48"/>
      <c r="AA28" s="48"/>
      <c r="AB28" s="48"/>
      <c r="AC28" s="91"/>
      <c r="AD28" s="91"/>
    </row>
    <row r="29" spans="1:30" ht="21" customHeight="1">
      <c r="A29" s="90" t="s">
        <v>97</v>
      </c>
      <c r="B29" s="89" t="s">
        <v>320</v>
      </c>
      <c r="C29" s="89" t="s">
        <v>321</v>
      </c>
      <c r="D29" s="89" t="s">
        <v>151</v>
      </c>
      <c r="E29" s="89" t="s">
        <v>152</v>
      </c>
      <c r="F29" s="89" t="s">
        <v>280</v>
      </c>
      <c r="G29" s="89" t="s">
        <v>281</v>
      </c>
      <c r="H29" s="48">
        <v>28800</v>
      </c>
      <c r="I29" s="48">
        <v>28800</v>
      </c>
      <c r="J29" s="48">
        <v>28800</v>
      </c>
      <c r="K29" s="48"/>
      <c r="L29" s="48">
        <v>8640</v>
      </c>
      <c r="M29" s="48"/>
      <c r="N29" s="48">
        <v>20160</v>
      </c>
      <c r="O29" s="48"/>
      <c r="P29" s="48"/>
      <c r="Q29" s="48"/>
      <c r="R29" s="48"/>
      <c r="S29" s="48"/>
      <c r="T29" s="48"/>
      <c r="U29" s="48"/>
      <c r="V29" s="48"/>
      <c r="W29" s="48"/>
      <c r="X29" s="48"/>
      <c r="Y29" s="48"/>
      <c r="Z29" s="48"/>
      <c r="AA29" s="48"/>
      <c r="AB29" s="48"/>
      <c r="AC29" s="91"/>
      <c r="AD29" s="91"/>
    </row>
    <row r="30" spans="1:30" ht="21" customHeight="1">
      <c r="A30" s="90" t="s">
        <v>97</v>
      </c>
      <c r="B30" s="89" t="s">
        <v>322</v>
      </c>
      <c r="C30" s="89" t="s">
        <v>323</v>
      </c>
      <c r="D30" s="89" t="s">
        <v>151</v>
      </c>
      <c r="E30" s="89" t="s">
        <v>152</v>
      </c>
      <c r="F30" s="89" t="s">
        <v>324</v>
      </c>
      <c r="G30" s="89" t="s">
        <v>325</v>
      </c>
      <c r="H30" s="48">
        <v>15835</v>
      </c>
      <c r="I30" s="48">
        <v>15835</v>
      </c>
      <c r="J30" s="48">
        <v>15835</v>
      </c>
      <c r="K30" s="48"/>
      <c r="L30" s="48">
        <v>4750.5</v>
      </c>
      <c r="M30" s="48"/>
      <c r="N30" s="48">
        <v>11084.5</v>
      </c>
      <c r="O30" s="48"/>
      <c r="P30" s="48"/>
      <c r="Q30" s="48"/>
      <c r="R30" s="48"/>
      <c r="S30" s="48"/>
      <c r="T30" s="48"/>
      <c r="U30" s="48"/>
      <c r="V30" s="48"/>
      <c r="W30" s="48"/>
      <c r="X30" s="48"/>
      <c r="Y30" s="48"/>
      <c r="Z30" s="48"/>
      <c r="AA30" s="48"/>
      <c r="AB30" s="48"/>
      <c r="AC30" s="91"/>
      <c r="AD30" s="91"/>
    </row>
    <row r="31" spans="1:30" ht="21" customHeight="1">
      <c r="A31" s="90" t="s">
        <v>100</v>
      </c>
      <c r="B31" s="89" t="s">
        <v>326</v>
      </c>
      <c r="C31" s="89" t="s">
        <v>277</v>
      </c>
      <c r="D31" s="89" t="s">
        <v>159</v>
      </c>
      <c r="E31" s="89" t="s">
        <v>160</v>
      </c>
      <c r="F31" s="89" t="s">
        <v>278</v>
      </c>
      <c r="G31" s="89" t="s">
        <v>279</v>
      </c>
      <c r="H31" s="48">
        <v>4833468</v>
      </c>
      <c r="I31" s="48">
        <v>4833468</v>
      </c>
      <c r="J31" s="48">
        <v>4833468</v>
      </c>
      <c r="K31" s="48"/>
      <c r="L31" s="48">
        <v>1450040.4</v>
      </c>
      <c r="M31" s="48"/>
      <c r="N31" s="48">
        <v>3383427.6</v>
      </c>
      <c r="O31" s="48"/>
      <c r="P31" s="48"/>
      <c r="Q31" s="48"/>
      <c r="R31" s="48"/>
      <c r="S31" s="48"/>
      <c r="T31" s="48"/>
      <c r="U31" s="48"/>
      <c r="V31" s="48"/>
      <c r="W31" s="48"/>
      <c r="X31" s="48"/>
      <c r="Y31" s="48"/>
      <c r="Z31" s="48"/>
      <c r="AA31" s="48"/>
      <c r="AB31" s="48"/>
      <c r="AC31" s="91"/>
      <c r="AD31" s="91"/>
    </row>
    <row r="32" spans="1:30" ht="21" customHeight="1">
      <c r="A32" s="90" t="s">
        <v>100</v>
      </c>
      <c r="B32" s="89" t="s">
        <v>326</v>
      </c>
      <c r="C32" s="89" t="s">
        <v>277</v>
      </c>
      <c r="D32" s="89" t="s">
        <v>159</v>
      </c>
      <c r="E32" s="89" t="s">
        <v>160</v>
      </c>
      <c r="F32" s="89" t="s">
        <v>280</v>
      </c>
      <c r="G32" s="89" t="s">
        <v>281</v>
      </c>
      <c r="H32" s="48">
        <v>1663740</v>
      </c>
      <c r="I32" s="48">
        <v>1663740</v>
      </c>
      <c r="J32" s="48">
        <v>1663740</v>
      </c>
      <c r="K32" s="48"/>
      <c r="L32" s="48">
        <v>499122</v>
      </c>
      <c r="M32" s="48"/>
      <c r="N32" s="48">
        <v>1164618</v>
      </c>
      <c r="O32" s="48"/>
      <c r="P32" s="48"/>
      <c r="Q32" s="48"/>
      <c r="R32" s="48"/>
      <c r="S32" s="48"/>
      <c r="T32" s="48"/>
      <c r="U32" s="48"/>
      <c r="V32" s="48"/>
      <c r="W32" s="48"/>
      <c r="X32" s="48"/>
      <c r="Y32" s="48"/>
      <c r="Z32" s="48"/>
      <c r="AA32" s="48"/>
      <c r="AB32" s="48"/>
      <c r="AC32" s="91"/>
      <c r="AD32" s="91"/>
    </row>
    <row r="33" spans="1:30" ht="21" customHeight="1">
      <c r="A33" s="90" t="s">
        <v>100</v>
      </c>
      <c r="B33" s="89" t="s">
        <v>326</v>
      </c>
      <c r="C33" s="89" t="s">
        <v>277</v>
      </c>
      <c r="D33" s="89" t="s">
        <v>159</v>
      </c>
      <c r="E33" s="89" t="s">
        <v>160</v>
      </c>
      <c r="F33" s="89" t="s">
        <v>280</v>
      </c>
      <c r="G33" s="89" t="s">
        <v>281</v>
      </c>
      <c r="H33" s="48">
        <v>1411560</v>
      </c>
      <c r="I33" s="48">
        <v>1411560</v>
      </c>
      <c r="J33" s="48">
        <v>1411560</v>
      </c>
      <c r="K33" s="48"/>
      <c r="L33" s="48">
        <v>423468</v>
      </c>
      <c r="M33" s="48"/>
      <c r="N33" s="48">
        <v>988092</v>
      </c>
      <c r="O33" s="48"/>
      <c r="P33" s="48"/>
      <c r="Q33" s="48"/>
      <c r="R33" s="48"/>
      <c r="S33" s="48"/>
      <c r="T33" s="48"/>
      <c r="U33" s="48"/>
      <c r="V33" s="48"/>
      <c r="W33" s="48"/>
      <c r="X33" s="48"/>
      <c r="Y33" s="48"/>
      <c r="Z33" s="48"/>
      <c r="AA33" s="48"/>
      <c r="AB33" s="48"/>
      <c r="AC33" s="91"/>
      <c r="AD33" s="91"/>
    </row>
    <row r="34" spans="1:30" ht="21" customHeight="1">
      <c r="A34" s="90" t="s">
        <v>100</v>
      </c>
      <c r="B34" s="89" t="s">
        <v>326</v>
      </c>
      <c r="C34" s="89" t="s">
        <v>277</v>
      </c>
      <c r="D34" s="89" t="s">
        <v>159</v>
      </c>
      <c r="E34" s="89" t="s">
        <v>160</v>
      </c>
      <c r="F34" s="89" t="s">
        <v>280</v>
      </c>
      <c r="G34" s="89" t="s">
        <v>281</v>
      </c>
      <c r="H34" s="48">
        <v>816144</v>
      </c>
      <c r="I34" s="48">
        <v>816144</v>
      </c>
      <c r="J34" s="48">
        <v>816144</v>
      </c>
      <c r="K34" s="48"/>
      <c r="L34" s="48">
        <v>244843.2</v>
      </c>
      <c r="M34" s="48"/>
      <c r="N34" s="48">
        <v>571300.80000000005</v>
      </c>
      <c r="O34" s="48"/>
      <c r="P34" s="48"/>
      <c r="Q34" s="48"/>
      <c r="R34" s="48"/>
      <c r="S34" s="48"/>
      <c r="T34" s="48"/>
      <c r="U34" s="48"/>
      <c r="V34" s="48"/>
      <c r="W34" s="48"/>
      <c r="X34" s="48"/>
      <c r="Y34" s="48"/>
      <c r="Z34" s="48"/>
      <c r="AA34" s="48"/>
      <c r="AB34" s="48"/>
      <c r="AC34" s="91"/>
      <c r="AD34" s="91"/>
    </row>
    <row r="35" spans="1:30" ht="21" customHeight="1">
      <c r="A35" s="90" t="s">
        <v>100</v>
      </c>
      <c r="B35" s="89" t="s">
        <v>327</v>
      </c>
      <c r="C35" s="89" t="s">
        <v>283</v>
      </c>
      <c r="D35" s="89" t="s">
        <v>177</v>
      </c>
      <c r="E35" s="89" t="s">
        <v>178</v>
      </c>
      <c r="F35" s="89" t="s">
        <v>284</v>
      </c>
      <c r="G35" s="89" t="s">
        <v>285</v>
      </c>
      <c r="H35" s="48">
        <v>1476981.12</v>
      </c>
      <c r="I35" s="48">
        <v>1476981.12</v>
      </c>
      <c r="J35" s="48">
        <v>1476981.12</v>
      </c>
      <c r="K35" s="48"/>
      <c r="L35" s="48">
        <v>443094.34</v>
      </c>
      <c r="M35" s="48"/>
      <c r="N35" s="48">
        <v>1033886.78</v>
      </c>
      <c r="O35" s="48"/>
      <c r="P35" s="48"/>
      <c r="Q35" s="48"/>
      <c r="R35" s="48"/>
      <c r="S35" s="48"/>
      <c r="T35" s="48"/>
      <c r="U35" s="48"/>
      <c r="V35" s="48"/>
      <c r="W35" s="48"/>
      <c r="X35" s="48"/>
      <c r="Y35" s="48"/>
      <c r="Z35" s="48"/>
      <c r="AA35" s="48"/>
      <c r="AB35" s="48"/>
      <c r="AC35" s="91"/>
      <c r="AD35" s="91"/>
    </row>
    <row r="36" spans="1:30" ht="21" customHeight="1">
      <c r="A36" s="90" t="s">
        <v>100</v>
      </c>
      <c r="B36" s="89" t="s">
        <v>327</v>
      </c>
      <c r="C36" s="89" t="s">
        <v>283</v>
      </c>
      <c r="D36" s="89" t="s">
        <v>187</v>
      </c>
      <c r="E36" s="89" t="s">
        <v>188</v>
      </c>
      <c r="F36" s="89" t="s">
        <v>286</v>
      </c>
      <c r="G36" s="89" t="s">
        <v>287</v>
      </c>
      <c r="H36" s="48">
        <v>27360</v>
      </c>
      <c r="I36" s="48">
        <v>27360</v>
      </c>
      <c r="J36" s="48">
        <v>27360</v>
      </c>
      <c r="K36" s="48"/>
      <c r="L36" s="48">
        <v>8208</v>
      </c>
      <c r="M36" s="48"/>
      <c r="N36" s="48">
        <v>19152</v>
      </c>
      <c r="O36" s="48"/>
      <c r="P36" s="48"/>
      <c r="Q36" s="48"/>
      <c r="R36" s="48"/>
      <c r="S36" s="48"/>
      <c r="T36" s="48"/>
      <c r="U36" s="48"/>
      <c r="V36" s="48"/>
      <c r="W36" s="48"/>
      <c r="X36" s="48"/>
      <c r="Y36" s="48"/>
      <c r="Z36" s="48"/>
      <c r="AA36" s="48"/>
      <c r="AB36" s="48"/>
      <c r="AC36" s="91"/>
      <c r="AD36" s="91"/>
    </row>
    <row r="37" spans="1:30" ht="21" customHeight="1">
      <c r="A37" s="90" t="s">
        <v>100</v>
      </c>
      <c r="B37" s="89" t="s">
        <v>327</v>
      </c>
      <c r="C37" s="89" t="s">
        <v>283</v>
      </c>
      <c r="D37" s="89" t="s">
        <v>187</v>
      </c>
      <c r="E37" s="89" t="s">
        <v>188</v>
      </c>
      <c r="F37" s="89" t="s">
        <v>286</v>
      </c>
      <c r="G37" s="89" t="s">
        <v>287</v>
      </c>
      <c r="H37" s="48">
        <v>811672.8</v>
      </c>
      <c r="I37" s="48">
        <v>811672.8</v>
      </c>
      <c r="J37" s="48">
        <v>811672.8</v>
      </c>
      <c r="K37" s="48"/>
      <c r="L37" s="48">
        <v>243501.84</v>
      </c>
      <c r="M37" s="48"/>
      <c r="N37" s="48">
        <v>568170.96</v>
      </c>
      <c r="O37" s="48"/>
      <c r="P37" s="48"/>
      <c r="Q37" s="48"/>
      <c r="R37" s="48"/>
      <c r="S37" s="48"/>
      <c r="T37" s="48"/>
      <c r="U37" s="48"/>
      <c r="V37" s="48"/>
      <c r="W37" s="48"/>
      <c r="X37" s="48"/>
      <c r="Y37" s="48"/>
      <c r="Z37" s="48"/>
      <c r="AA37" s="48"/>
      <c r="AB37" s="48"/>
      <c r="AC37" s="91"/>
      <c r="AD37" s="91"/>
    </row>
    <row r="38" spans="1:30" ht="21" customHeight="1">
      <c r="A38" s="90" t="s">
        <v>100</v>
      </c>
      <c r="B38" s="89" t="s">
        <v>327</v>
      </c>
      <c r="C38" s="89" t="s">
        <v>283</v>
      </c>
      <c r="D38" s="89" t="s">
        <v>189</v>
      </c>
      <c r="E38" s="89" t="s">
        <v>190</v>
      </c>
      <c r="F38" s="89" t="s">
        <v>288</v>
      </c>
      <c r="G38" s="89" t="s">
        <v>289</v>
      </c>
      <c r="H38" s="48">
        <v>436567.8</v>
      </c>
      <c r="I38" s="48">
        <v>436567.8</v>
      </c>
      <c r="J38" s="48">
        <v>436567.8</v>
      </c>
      <c r="K38" s="48"/>
      <c r="L38" s="48">
        <v>130970.34</v>
      </c>
      <c r="M38" s="48"/>
      <c r="N38" s="48">
        <v>305597.46000000002</v>
      </c>
      <c r="O38" s="48"/>
      <c r="P38" s="48"/>
      <c r="Q38" s="48"/>
      <c r="R38" s="48"/>
      <c r="S38" s="48"/>
      <c r="T38" s="48"/>
      <c r="U38" s="48"/>
      <c r="V38" s="48"/>
      <c r="W38" s="48"/>
      <c r="X38" s="48"/>
      <c r="Y38" s="48"/>
      <c r="Z38" s="48"/>
      <c r="AA38" s="48"/>
      <c r="AB38" s="48"/>
      <c r="AC38" s="91"/>
      <c r="AD38" s="91"/>
    </row>
    <row r="39" spans="1:30" ht="21" customHeight="1">
      <c r="A39" s="90" t="s">
        <v>100</v>
      </c>
      <c r="B39" s="89" t="s">
        <v>327</v>
      </c>
      <c r="C39" s="89" t="s">
        <v>283</v>
      </c>
      <c r="D39" s="89" t="s">
        <v>191</v>
      </c>
      <c r="E39" s="89" t="s">
        <v>192</v>
      </c>
      <c r="F39" s="89" t="s">
        <v>290</v>
      </c>
      <c r="G39" s="89" t="s">
        <v>291</v>
      </c>
      <c r="H39" s="48">
        <v>36924.239999999998</v>
      </c>
      <c r="I39" s="48">
        <v>36924.239999999998</v>
      </c>
      <c r="J39" s="48">
        <v>36924.239999999998</v>
      </c>
      <c r="K39" s="48"/>
      <c r="L39" s="48">
        <v>11077.27</v>
      </c>
      <c r="M39" s="48"/>
      <c r="N39" s="48">
        <v>25846.97</v>
      </c>
      <c r="O39" s="48"/>
      <c r="P39" s="48"/>
      <c r="Q39" s="48"/>
      <c r="R39" s="48"/>
      <c r="S39" s="48"/>
      <c r="T39" s="48"/>
      <c r="U39" s="48"/>
      <c r="V39" s="48"/>
      <c r="W39" s="48"/>
      <c r="X39" s="48"/>
      <c r="Y39" s="48"/>
      <c r="Z39" s="48"/>
      <c r="AA39" s="48"/>
      <c r="AB39" s="48"/>
      <c r="AC39" s="91"/>
      <c r="AD39" s="91"/>
    </row>
    <row r="40" spans="1:30" ht="21" customHeight="1">
      <c r="A40" s="90" t="s">
        <v>100</v>
      </c>
      <c r="B40" s="89" t="s">
        <v>327</v>
      </c>
      <c r="C40" s="89" t="s">
        <v>283</v>
      </c>
      <c r="D40" s="89" t="s">
        <v>191</v>
      </c>
      <c r="E40" s="89" t="s">
        <v>192</v>
      </c>
      <c r="F40" s="89" t="s">
        <v>290</v>
      </c>
      <c r="G40" s="89" t="s">
        <v>291</v>
      </c>
      <c r="H40" s="48">
        <v>64617.36</v>
      </c>
      <c r="I40" s="48">
        <v>64617.36</v>
      </c>
      <c r="J40" s="48">
        <v>64617.36</v>
      </c>
      <c r="K40" s="48"/>
      <c r="L40" s="48">
        <v>19385.21</v>
      </c>
      <c r="M40" s="48"/>
      <c r="N40" s="48">
        <v>45232.15</v>
      </c>
      <c r="O40" s="48"/>
      <c r="P40" s="48"/>
      <c r="Q40" s="48"/>
      <c r="R40" s="48"/>
      <c r="S40" s="48"/>
      <c r="T40" s="48"/>
      <c r="U40" s="48"/>
      <c r="V40" s="48"/>
      <c r="W40" s="48"/>
      <c r="X40" s="48"/>
      <c r="Y40" s="48"/>
      <c r="Z40" s="48"/>
      <c r="AA40" s="48"/>
      <c r="AB40" s="48"/>
      <c r="AC40" s="91"/>
      <c r="AD40" s="91"/>
    </row>
    <row r="41" spans="1:30" ht="21" customHeight="1">
      <c r="A41" s="90" t="s">
        <v>100</v>
      </c>
      <c r="B41" s="89" t="s">
        <v>328</v>
      </c>
      <c r="C41" s="89" t="s">
        <v>198</v>
      </c>
      <c r="D41" s="89" t="s">
        <v>197</v>
      </c>
      <c r="E41" s="89" t="s">
        <v>198</v>
      </c>
      <c r="F41" s="89" t="s">
        <v>293</v>
      </c>
      <c r="G41" s="89" t="s">
        <v>198</v>
      </c>
      <c r="H41" s="48">
        <v>1083168</v>
      </c>
      <c r="I41" s="48">
        <v>1083168</v>
      </c>
      <c r="J41" s="48">
        <v>1083168</v>
      </c>
      <c r="K41" s="48"/>
      <c r="L41" s="48">
        <v>324950.40000000002</v>
      </c>
      <c r="M41" s="48"/>
      <c r="N41" s="48">
        <v>758217.6</v>
      </c>
      <c r="O41" s="48"/>
      <c r="P41" s="48"/>
      <c r="Q41" s="48"/>
      <c r="R41" s="48"/>
      <c r="S41" s="48"/>
      <c r="T41" s="48"/>
      <c r="U41" s="48"/>
      <c r="V41" s="48"/>
      <c r="W41" s="48"/>
      <c r="X41" s="48"/>
      <c r="Y41" s="48"/>
      <c r="Z41" s="48"/>
      <c r="AA41" s="48"/>
      <c r="AB41" s="48"/>
      <c r="AC41" s="91"/>
      <c r="AD41" s="91"/>
    </row>
    <row r="42" spans="1:30" ht="21" customHeight="1">
      <c r="A42" s="90" t="s">
        <v>100</v>
      </c>
      <c r="B42" s="89" t="s">
        <v>329</v>
      </c>
      <c r="C42" s="89" t="s">
        <v>299</v>
      </c>
      <c r="D42" s="89" t="s">
        <v>159</v>
      </c>
      <c r="E42" s="89" t="s">
        <v>160</v>
      </c>
      <c r="F42" s="89" t="s">
        <v>300</v>
      </c>
      <c r="G42" s="89" t="s">
        <v>301</v>
      </c>
      <c r="H42" s="48">
        <v>33500</v>
      </c>
      <c r="I42" s="48">
        <v>33500</v>
      </c>
      <c r="J42" s="48">
        <v>33500</v>
      </c>
      <c r="K42" s="48"/>
      <c r="L42" s="48">
        <v>10050</v>
      </c>
      <c r="M42" s="48"/>
      <c r="N42" s="48">
        <v>23450</v>
      </c>
      <c r="O42" s="48"/>
      <c r="P42" s="48"/>
      <c r="Q42" s="48"/>
      <c r="R42" s="48"/>
      <c r="S42" s="48"/>
      <c r="T42" s="48"/>
      <c r="U42" s="48"/>
      <c r="V42" s="48"/>
      <c r="W42" s="48"/>
      <c r="X42" s="48"/>
      <c r="Y42" s="48"/>
      <c r="Z42" s="48"/>
      <c r="AA42" s="48"/>
      <c r="AB42" s="48"/>
      <c r="AC42" s="91"/>
      <c r="AD42" s="91"/>
    </row>
    <row r="43" spans="1:30" ht="21" customHeight="1">
      <c r="A43" s="90" t="s">
        <v>100</v>
      </c>
      <c r="B43" s="89" t="s">
        <v>329</v>
      </c>
      <c r="C43" s="89" t="s">
        <v>299</v>
      </c>
      <c r="D43" s="89" t="s">
        <v>159</v>
      </c>
      <c r="E43" s="89" t="s">
        <v>160</v>
      </c>
      <c r="F43" s="89" t="s">
        <v>330</v>
      </c>
      <c r="G43" s="89" t="s">
        <v>331</v>
      </c>
      <c r="H43" s="48">
        <v>15000</v>
      </c>
      <c r="I43" s="48">
        <v>15000</v>
      </c>
      <c r="J43" s="48">
        <v>15000</v>
      </c>
      <c r="K43" s="48"/>
      <c r="L43" s="48">
        <v>4500</v>
      </c>
      <c r="M43" s="48"/>
      <c r="N43" s="48">
        <v>10500</v>
      </c>
      <c r="O43" s="48"/>
      <c r="P43" s="48"/>
      <c r="Q43" s="48"/>
      <c r="R43" s="48"/>
      <c r="S43" s="48"/>
      <c r="T43" s="48"/>
      <c r="U43" s="48"/>
      <c r="V43" s="48"/>
      <c r="W43" s="48"/>
      <c r="X43" s="48"/>
      <c r="Y43" s="48"/>
      <c r="Z43" s="48"/>
      <c r="AA43" s="48"/>
      <c r="AB43" s="48"/>
      <c r="AC43" s="91"/>
      <c r="AD43" s="91"/>
    </row>
    <row r="44" spans="1:30" ht="21" customHeight="1">
      <c r="A44" s="90" t="s">
        <v>100</v>
      </c>
      <c r="B44" s="89" t="s">
        <v>332</v>
      </c>
      <c r="C44" s="89" t="s">
        <v>305</v>
      </c>
      <c r="D44" s="89" t="s">
        <v>159</v>
      </c>
      <c r="E44" s="89" t="s">
        <v>160</v>
      </c>
      <c r="F44" s="89" t="s">
        <v>306</v>
      </c>
      <c r="G44" s="89" t="s">
        <v>305</v>
      </c>
      <c r="H44" s="48">
        <v>182783.94</v>
      </c>
      <c r="I44" s="48">
        <v>182783.94</v>
      </c>
      <c r="J44" s="48">
        <v>182783.94</v>
      </c>
      <c r="K44" s="48"/>
      <c r="L44" s="48">
        <v>54835.18</v>
      </c>
      <c r="M44" s="48"/>
      <c r="N44" s="48">
        <v>127948.76</v>
      </c>
      <c r="O44" s="48"/>
      <c r="P44" s="48"/>
      <c r="Q44" s="48"/>
      <c r="R44" s="48"/>
      <c r="S44" s="48"/>
      <c r="T44" s="48"/>
      <c r="U44" s="48"/>
      <c r="V44" s="48"/>
      <c r="W44" s="48"/>
      <c r="X44" s="48"/>
      <c r="Y44" s="48"/>
      <c r="Z44" s="48"/>
      <c r="AA44" s="48"/>
      <c r="AB44" s="48"/>
      <c r="AC44" s="91"/>
      <c r="AD44" s="91"/>
    </row>
    <row r="45" spans="1:30" ht="21" customHeight="1">
      <c r="A45" s="90" t="s">
        <v>100</v>
      </c>
      <c r="B45" s="89" t="s">
        <v>333</v>
      </c>
      <c r="C45" s="89" t="s">
        <v>314</v>
      </c>
      <c r="D45" s="89" t="s">
        <v>175</v>
      </c>
      <c r="E45" s="89" t="s">
        <v>176</v>
      </c>
      <c r="F45" s="89" t="s">
        <v>315</v>
      </c>
      <c r="G45" s="89" t="s">
        <v>314</v>
      </c>
      <c r="H45" s="48">
        <v>593616</v>
      </c>
      <c r="I45" s="48">
        <v>593616</v>
      </c>
      <c r="J45" s="48">
        <v>593616</v>
      </c>
      <c r="K45" s="48"/>
      <c r="L45" s="48">
        <v>178084.8</v>
      </c>
      <c r="M45" s="48"/>
      <c r="N45" s="48">
        <v>415531.2</v>
      </c>
      <c r="O45" s="48"/>
      <c r="P45" s="48"/>
      <c r="Q45" s="48"/>
      <c r="R45" s="48"/>
      <c r="S45" s="48"/>
      <c r="T45" s="48"/>
      <c r="U45" s="48"/>
      <c r="V45" s="48"/>
      <c r="W45" s="48"/>
      <c r="X45" s="48"/>
      <c r="Y45" s="48"/>
      <c r="Z45" s="48"/>
      <c r="AA45" s="48"/>
      <c r="AB45" s="48"/>
      <c r="AC45" s="91"/>
      <c r="AD45" s="91"/>
    </row>
    <row r="46" spans="1:30" ht="21" customHeight="1">
      <c r="A46" s="90" t="s">
        <v>100</v>
      </c>
      <c r="B46" s="89" t="s">
        <v>334</v>
      </c>
      <c r="C46" s="89" t="s">
        <v>308</v>
      </c>
      <c r="D46" s="89" t="s">
        <v>175</v>
      </c>
      <c r="E46" s="89" t="s">
        <v>176</v>
      </c>
      <c r="F46" s="89" t="s">
        <v>309</v>
      </c>
      <c r="G46" s="89" t="s">
        <v>310</v>
      </c>
      <c r="H46" s="48">
        <v>3400</v>
      </c>
      <c r="I46" s="48">
        <v>3400</v>
      </c>
      <c r="J46" s="48">
        <v>3400</v>
      </c>
      <c r="K46" s="48"/>
      <c r="L46" s="48">
        <v>1020</v>
      </c>
      <c r="M46" s="48"/>
      <c r="N46" s="48">
        <v>2380</v>
      </c>
      <c r="O46" s="48"/>
      <c r="P46" s="48"/>
      <c r="Q46" s="48"/>
      <c r="R46" s="48"/>
      <c r="S46" s="48"/>
      <c r="T46" s="48"/>
      <c r="U46" s="48"/>
      <c r="V46" s="48"/>
      <c r="W46" s="48"/>
      <c r="X46" s="48"/>
      <c r="Y46" s="48"/>
      <c r="Z46" s="48"/>
      <c r="AA46" s="48"/>
      <c r="AB46" s="48"/>
      <c r="AC46" s="91"/>
      <c r="AD46" s="91"/>
    </row>
    <row r="47" spans="1:30" ht="21" customHeight="1">
      <c r="A47" s="90" t="s">
        <v>100</v>
      </c>
      <c r="B47" s="89" t="s">
        <v>335</v>
      </c>
      <c r="C47" s="89" t="s">
        <v>336</v>
      </c>
      <c r="D47" s="89" t="s">
        <v>159</v>
      </c>
      <c r="E47" s="89" t="s">
        <v>160</v>
      </c>
      <c r="F47" s="89" t="s">
        <v>337</v>
      </c>
      <c r="G47" s="89" t="s">
        <v>338</v>
      </c>
      <c r="H47" s="48">
        <v>112800</v>
      </c>
      <c r="I47" s="48">
        <v>112800</v>
      </c>
      <c r="J47" s="48">
        <v>112800</v>
      </c>
      <c r="K47" s="48"/>
      <c r="L47" s="48">
        <v>33840</v>
      </c>
      <c r="M47" s="48"/>
      <c r="N47" s="48">
        <v>78960</v>
      </c>
      <c r="O47" s="48"/>
      <c r="P47" s="48"/>
      <c r="Q47" s="48"/>
      <c r="R47" s="48"/>
      <c r="S47" s="48"/>
      <c r="T47" s="48"/>
      <c r="U47" s="48"/>
      <c r="V47" s="48"/>
      <c r="W47" s="48"/>
      <c r="X47" s="48"/>
      <c r="Y47" s="48"/>
      <c r="Z47" s="48"/>
      <c r="AA47" s="48"/>
      <c r="AB47" s="48"/>
      <c r="AC47" s="91"/>
      <c r="AD47" s="91"/>
    </row>
    <row r="48" spans="1:30" ht="21" customHeight="1">
      <c r="A48" s="90" t="s">
        <v>100</v>
      </c>
      <c r="B48" s="89" t="s">
        <v>339</v>
      </c>
      <c r="C48" s="89" t="s">
        <v>312</v>
      </c>
      <c r="D48" s="89" t="s">
        <v>159</v>
      </c>
      <c r="E48" s="89" t="s">
        <v>160</v>
      </c>
      <c r="F48" s="89" t="s">
        <v>280</v>
      </c>
      <c r="G48" s="89" t="s">
        <v>281</v>
      </c>
      <c r="H48" s="48">
        <v>1978800</v>
      </c>
      <c r="I48" s="48">
        <v>1978800</v>
      </c>
      <c r="J48" s="48">
        <v>1978800</v>
      </c>
      <c r="K48" s="48"/>
      <c r="L48" s="48">
        <v>593640</v>
      </c>
      <c r="M48" s="48"/>
      <c r="N48" s="48">
        <v>1385160</v>
      </c>
      <c r="O48" s="48"/>
      <c r="P48" s="48"/>
      <c r="Q48" s="48"/>
      <c r="R48" s="48"/>
      <c r="S48" s="48"/>
      <c r="T48" s="48"/>
      <c r="U48" s="48"/>
      <c r="V48" s="48"/>
      <c r="W48" s="48"/>
      <c r="X48" s="48"/>
      <c r="Y48" s="48"/>
      <c r="Z48" s="48"/>
      <c r="AA48" s="48"/>
      <c r="AB48" s="48"/>
      <c r="AC48" s="91"/>
      <c r="AD48" s="91"/>
    </row>
    <row r="49" spans="1:30" ht="21" customHeight="1">
      <c r="A49" s="90" t="s">
        <v>100</v>
      </c>
      <c r="B49" s="89" t="s">
        <v>340</v>
      </c>
      <c r="C49" s="89" t="s">
        <v>341</v>
      </c>
      <c r="D49" s="89" t="s">
        <v>159</v>
      </c>
      <c r="E49" s="89" t="s">
        <v>160</v>
      </c>
      <c r="F49" s="89" t="s">
        <v>296</v>
      </c>
      <c r="G49" s="89" t="s">
        <v>297</v>
      </c>
      <c r="H49" s="48">
        <v>6750</v>
      </c>
      <c r="I49" s="48">
        <v>6750</v>
      </c>
      <c r="J49" s="48">
        <v>6750</v>
      </c>
      <c r="K49" s="48"/>
      <c r="L49" s="48">
        <v>2025</v>
      </c>
      <c r="M49" s="48"/>
      <c r="N49" s="48">
        <v>4725</v>
      </c>
      <c r="O49" s="48"/>
      <c r="P49" s="48"/>
      <c r="Q49" s="48"/>
      <c r="R49" s="48"/>
      <c r="S49" s="48"/>
      <c r="T49" s="48"/>
      <c r="U49" s="48"/>
      <c r="V49" s="48"/>
      <c r="W49" s="48"/>
      <c r="X49" s="48"/>
      <c r="Y49" s="48"/>
      <c r="Z49" s="48"/>
      <c r="AA49" s="48"/>
      <c r="AB49" s="48"/>
      <c r="AC49" s="91"/>
      <c r="AD49" s="91"/>
    </row>
    <row r="50" spans="1:30" ht="21" customHeight="1">
      <c r="A50" s="90" t="s">
        <v>100</v>
      </c>
      <c r="B50" s="89" t="s">
        <v>342</v>
      </c>
      <c r="C50" s="89" t="s">
        <v>317</v>
      </c>
      <c r="D50" s="89" t="s">
        <v>159</v>
      </c>
      <c r="E50" s="89" t="s">
        <v>160</v>
      </c>
      <c r="F50" s="89" t="s">
        <v>318</v>
      </c>
      <c r="G50" s="89" t="s">
        <v>319</v>
      </c>
      <c r="H50" s="48">
        <v>12912</v>
      </c>
      <c r="I50" s="48">
        <v>12912</v>
      </c>
      <c r="J50" s="48">
        <v>12912</v>
      </c>
      <c r="K50" s="48"/>
      <c r="L50" s="48">
        <v>3873.6</v>
      </c>
      <c r="M50" s="48"/>
      <c r="N50" s="48">
        <v>9038.4</v>
      </c>
      <c r="O50" s="48"/>
      <c r="P50" s="48"/>
      <c r="Q50" s="48"/>
      <c r="R50" s="48"/>
      <c r="S50" s="48"/>
      <c r="T50" s="48"/>
      <c r="U50" s="48"/>
      <c r="V50" s="48"/>
      <c r="W50" s="48"/>
      <c r="X50" s="48"/>
      <c r="Y50" s="48"/>
      <c r="Z50" s="48"/>
      <c r="AA50" s="48"/>
      <c r="AB50" s="48"/>
      <c r="AC50" s="91"/>
      <c r="AD50" s="91"/>
    </row>
    <row r="51" spans="1:30" ht="21" customHeight="1">
      <c r="A51" s="90" t="s">
        <v>100</v>
      </c>
      <c r="B51" s="89" t="s">
        <v>343</v>
      </c>
      <c r="C51" s="89" t="s">
        <v>321</v>
      </c>
      <c r="D51" s="89" t="s">
        <v>159</v>
      </c>
      <c r="E51" s="89" t="s">
        <v>160</v>
      </c>
      <c r="F51" s="89" t="s">
        <v>280</v>
      </c>
      <c r="G51" s="89" t="s">
        <v>281</v>
      </c>
      <c r="H51" s="48">
        <v>931200</v>
      </c>
      <c r="I51" s="48">
        <v>931200</v>
      </c>
      <c r="J51" s="48">
        <v>931200</v>
      </c>
      <c r="K51" s="48"/>
      <c r="L51" s="48">
        <v>279360</v>
      </c>
      <c r="M51" s="48"/>
      <c r="N51" s="48">
        <v>651840</v>
      </c>
      <c r="O51" s="48"/>
      <c r="P51" s="48"/>
      <c r="Q51" s="48"/>
      <c r="R51" s="48"/>
      <c r="S51" s="48"/>
      <c r="T51" s="48"/>
      <c r="U51" s="48"/>
      <c r="V51" s="48"/>
      <c r="W51" s="48"/>
      <c r="X51" s="48"/>
      <c r="Y51" s="48"/>
      <c r="Z51" s="48"/>
      <c r="AA51" s="48"/>
      <c r="AB51" s="48"/>
      <c r="AC51" s="91"/>
      <c r="AD51" s="91"/>
    </row>
    <row r="52" spans="1:30" ht="21" customHeight="1">
      <c r="A52" s="90" t="s">
        <v>100</v>
      </c>
      <c r="B52" s="89" t="s">
        <v>344</v>
      </c>
      <c r="C52" s="89" t="s">
        <v>323</v>
      </c>
      <c r="D52" s="89" t="s">
        <v>159</v>
      </c>
      <c r="E52" s="89" t="s">
        <v>160</v>
      </c>
      <c r="F52" s="89" t="s">
        <v>324</v>
      </c>
      <c r="G52" s="89" t="s">
        <v>325</v>
      </c>
      <c r="H52" s="48">
        <v>402789</v>
      </c>
      <c r="I52" s="48">
        <v>402789</v>
      </c>
      <c r="J52" s="48">
        <v>402789</v>
      </c>
      <c r="K52" s="48"/>
      <c r="L52" s="48">
        <v>120836.7</v>
      </c>
      <c r="M52" s="48"/>
      <c r="N52" s="48">
        <v>281952.3</v>
      </c>
      <c r="O52" s="48"/>
      <c r="P52" s="48"/>
      <c r="Q52" s="48"/>
      <c r="R52" s="48"/>
      <c r="S52" s="48"/>
      <c r="T52" s="48"/>
      <c r="U52" s="48"/>
      <c r="V52" s="48"/>
      <c r="W52" s="48"/>
      <c r="X52" s="48"/>
      <c r="Y52" s="48"/>
      <c r="Z52" s="48"/>
      <c r="AA52" s="48"/>
      <c r="AB52" s="48"/>
      <c r="AC52" s="91"/>
      <c r="AD52" s="91"/>
    </row>
    <row r="53" spans="1:30" ht="21" customHeight="1">
      <c r="A53" s="90" t="s">
        <v>102</v>
      </c>
      <c r="B53" s="89" t="s">
        <v>345</v>
      </c>
      <c r="C53" s="89" t="s">
        <v>277</v>
      </c>
      <c r="D53" s="89" t="s">
        <v>157</v>
      </c>
      <c r="E53" s="89" t="s">
        <v>158</v>
      </c>
      <c r="F53" s="89" t="s">
        <v>278</v>
      </c>
      <c r="G53" s="89" t="s">
        <v>279</v>
      </c>
      <c r="H53" s="48">
        <v>2701860</v>
      </c>
      <c r="I53" s="48">
        <v>2701860</v>
      </c>
      <c r="J53" s="48">
        <v>2701860</v>
      </c>
      <c r="K53" s="48"/>
      <c r="L53" s="48">
        <v>810558</v>
      </c>
      <c r="M53" s="48"/>
      <c r="N53" s="48">
        <v>1891302</v>
      </c>
      <c r="O53" s="48"/>
      <c r="P53" s="48"/>
      <c r="Q53" s="48"/>
      <c r="R53" s="48"/>
      <c r="S53" s="48"/>
      <c r="T53" s="48"/>
      <c r="U53" s="48"/>
      <c r="V53" s="48"/>
      <c r="W53" s="48"/>
      <c r="X53" s="48"/>
      <c r="Y53" s="48"/>
      <c r="Z53" s="48"/>
      <c r="AA53" s="48"/>
      <c r="AB53" s="48"/>
      <c r="AC53" s="91"/>
      <c r="AD53" s="91"/>
    </row>
    <row r="54" spans="1:30" ht="21" customHeight="1">
      <c r="A54" s="90" t="s">
        <v>102</v>
      </c>
      <c r="B54" s="89" t="s">
        <v>345</v>
      </c>
      <c r="C54" s="89" t="s">
        <v>277</v>
      </c>
      <c r="D54" s="89" t="s">
        <v>157</v>
      </c>
      <c r="E54" s="89" t="s">
        <v>158</v>
      </c>
      <c r="F54" s="89" t="s">
        <v>280</v>
      </c>
      <c r="G54" s="89" t="s">
        <v>281</v>
      </c>
      <c r="H54" s="48">
        <v>906516</v>
      </c>
      <c r="I54" s="48">
        <v>906516</v>
      </c>
      <c r="J54" s="48">
        <v>906516</v>
      </c>
      <c r="K54" s="48"/>
      <c r="L54" s="48">
        <v>271954.8</v>
      </c>
      <c r="M54" s="48"/>
      <c r="N54" s="48">
        <v>634561.19999999995</v>
      </c>
      <c r="O54" s="48"/>
      <c r="P54" s="48"/>
      <c r="Q54" s="48"/>
      <c r="R54" s="48"/>
      <c r="S54" s="48"/>
      <c r="T54" s="48"/>
      <c r="U54" s="48"/>
      <c r="V54" s="48"/>
      <c r="W54" s="48"/>
      <c r="X54" s="48"/>
      <c r="Y54" s="48"/>
      <c r="Z54" s="48"/>
      <c r="AA54" s="48"/>
      <c r="AB54" s="48"/>
      <c r="AC54" s="91"/>
      <c r="AD54" s="91"/>
    </row>
    <row r="55" spans="1:30" ht="21" customHeight="1">
      <c r="A55" s="90" t="s">
        <v>102</v>
      </c>
      <c r="B55" s="89" t="s">
        <v>345</v>
      </c>
      <c r="C55" s="89" t="s">
        <v>277</v>
      </c>
      <c r="D55" s="89" t="s">
        <v>157</v>
      </c>
      <c r="E55" s="89" t="s">
        <v>158</v>
      </c>
      <c r="F55" s="89" t="s">
        <v>280</v>
      </c>
      <c r="G55" s="89" t="s">
        <v>281</v>
      </c>
      <c r="H55" s="48">
        <v>779280</v>
      </c>
      <c r="I55" s="48">
        <v>779280</v>
      </c>
      <c r="J55" s="48">
        <v>779280</v>
      </c>
      <c r="K55" s="48"/>
      <c r="L55" s="48">
        <v>233784</v>
      </c>
      <c r="M55" s="48"/>
      <c r="N55" s="48">
        <v>545496</v>
      </c>
      <c r="O55" s="48"/>
      <c r="P55" s="48"/>
      <c r="Q55" s="48"/>
      <c r="R55" s="48"/>
      <c r="S55" s="48"/>
      <c r="T55" s="48"/>
      <c r="U55" s="48"/>
      <c r="V55" s="48"/>
      <c r="W55" s="48"/>
      <c r="X55" s="48"/>
      <c r="Y55" s="48"/>
      <c r="Z55" s="48"/>
      <c r="AA55" s="48"/>
      <c r="AB55" s="48"/>
      <c r="AC55" s="91"/>
      <c r="AD55" s="91"/>
    </row>
    <row r="56" spans="1:30" ht="21" customHeight="1">
      <c r="A56" s="90" t="s">
        <v>102</v>
      </c>
      <c r="B56" s="89" t="s">
        <v>345</v>
      </c>
      <c r="C56" s="89" t="s">
        <v>277</v>
      </c>
      <c r="D56" s="89" t="s">
        <v>157</v>
      </c>
      <c r="E56" s="89" t="s">
        <v>158</v>
      </c>
      <c r="F56" s="89" t="s">
        <v>280</v>
      </c>
      <c r="G56" s="89" t="s">
        <v>281</v>
      </c>
      <c r="H56" s="48">
        <v>453228</v>
      </c>
      <c r="I56" s="48">
        <v>453228</v>
      </c>
      <c r="J56" s="48">
        <v>453228</v>
      </c>
      <c r="K56" s="48"/>
      <c r="L56" s="48">
        <v>135968.4</v>
      </c>
      <c r="M56" s="48"/>
      <c r="N56" s="48">
        <v>317259.59999999998</v>
      </c>
      <c r="O56" s="48"/>
      <c r="P56" s="48"/>
      <c r="Q56" s="48"/>
      <c r="R56" s="48"/>
      <c r="S56" s="48"/>
      <c r="T56" s="48"/>
      <c r="U56" s="48"/>
      <c r="V56" s="48"/>
      <c r="W56" s="48"/>
      <c r="X56" s="48"/>
      <c r="Y56" s="48"/>
      <c r="Z56" s="48"/>
      <c r="AA56" s="48"/>
      <c r="AB56" s="48"/>
      <c r="AC56" s="91"/>
      <c r="AD56" s="91"/>
    </row>
    <row r="57" spans="1:30" ht="21" customHeight="1">
      <c r="A57" s="90" t="s">
        <v>102</v>
      </c>
      <c r="B57" s="89" t="s">
        <v>346</v>
      </c>
      <c r="C57" s="89" t="s">
        <v>283</v>
      </c>
      <c r="D57" s="89" t="s">
        <v>177</v>
      </c>
      <c r="E57" s="89" t="s">
        <v>178</v>
      </c>
      <c r="F57" s="89" t="s">
        <v>284</v>
      </c>
      <c r="G57" s="89" t="s">
        <v>285</v>
      </c>
      <c r="H57" s="48">
        <v>830050.56</v>
      </c>
      <c r="I57" s="48">
        <v>830050.56</v>
      </c>
      <c r="J57" s="48">
        <v>830050.56</v>
      </c>
      <c r="K57" s="48"/>
      <c r="L57" s="48">
        <v>249015.17</v>
      </c>
      <c r="M57" s="48"/>
      <c r="N57" s="48">
        <v>581035.39</v>
      </c>
      <c r="O57" s="48"/>
      <c r="P57" s="48"/>
      <c r="Q57" s="48"/>
      <c r="R57" s="48"/>
      <c r="S57" s="48"/>
      <c r="T57" s="48"/>
      <c r="U57" s="48"/>
      <c r="V57" s="48"/>
      <c r="W57" s="48"/>
      <c r="X57" s="48"/>
      <c r="Y57" s="48"/>
      <c r="Z57" s="48"/>
      <c r="AA57" s="48"/>
      <c r="AB57" s="48"/>
      <c r="AC57" s="91"/>
      <c r="AD57" s="91"/>
    </row>
    <row r="58" spans="1:30" ht="21" customHeight="1">
      <c r="A58" s="90" t="s">
        <v>102</v>
      </c>
      <c r="B58" s="89" t="s">
        <v>346</v>
      </c>
      <c r="C58" s="89" t="s">
        <v>283</v>
      </c>
      <c r="D58" s="89" t="s">
        <v>187</v>
      </c>
      <c r="E58" s="89" t="s">
        <v>188</v>
      </c>
      <c r="F58" s="89" t="s">
        <v>286</v>
      </c>
      <c r="G58" s="89" t="s">
        <v>287</v>
      </c>
      <c r="H58" s="48">
        <v>18720</v>
      </c>
      <c r="I58" s="48">
        <v>18720</v>
      </c>
      <c r="J58" s="48">
        <v>18720</v>
      </c>
      <c r="K58" s="48"/>
      <c r="L58" s="48">
        <v>5616</v>
      </c>
      <c r="M58" s="48"/>
      <c r="N58" s="48">
        <v>13104</v>
      </c>
      <c r="O58" s="48"/>
      <c r="P58" s="48"/>
      <c r="Q58" s="48"/>
      <c r="R58" s="48"/>
      <c r="S58" s="48"/>
      <c r="T58" s="48"/>
      <c r="U58" s="48"/>
      <c r="V58" s="48"/>
      <c r="W58" s="48"/>
      <c r="X58" s="48"/>
      <c r="Y58" s="48"/>
      <c r="Z58" s="48"/>
      <c r="AA58" s="48"/>
      <c r="AB58" s="48"/>
      <c r="AC58" s="91"/>
      <c r="AD58" s="91"/>
    </row>
    <row r="59" spans="1:30" ht="21" customHeight="1">
      <c r="A59" s="90" t="s">
        <v>102</v>
      </c>
      <c r="B59" s="89" t="s">
        <v>346</v>
      </c>
      <c r="C59" s="89" t="s">
        <v>283</v>
      </c>
      <c r="D59" s="89" t="s">
        <v>187</v>
      </c>
      <c r="E59" s="89" t="s">
        <v>188</v>
      </c>
      <c r="F59" s="89" t="s">
        <v>286</v>
      </c>
      <c r="G59" s="89" t="s">
        <v>287</v>
      </c>
      <c r="H59" s="48">
        <v>440109.72</v>
      </c>
      <c r="I59" s="48">
        <v>440109.72</v>
      </c>
      <c r="J59" s="48">
        <v>440109.72</v>
      </c>
      <c r="K59" s="48"/>
      <c r="L59" s="48">
        <v>132032.92000000001</v>
      </c>
      <c r="M59" s="48"/>
      <c r="N59" s="48">
        <v>308076.79999999999</v>
      </c>
      <c r="O59" s="48"/>
      <c r="P59" s="48"/>
      <c r="Q59" s="48"/>
      <c r="R59" s="48"/>
      <c r="S59" s="48"/>
      <c r="T59" s="48"/>
      <c r="U59" s="48"/>
      <c r="V59" s="48"/>
      <c r="W59" s="48"/>
      <c r="X59" s="48"/>
      <c r="Y59" s="48"/>
      <c r="Z59" s="48"/>
      <c r="AA59" s="48"/>
      <c r="AB59" s="48"/>
      <c r="AC59" s="91"/>
      <c r="AD59" s="91"/>
    </row>
    <row r="60" spans="1:30" ht="21" customHeight="1">
      <c r="A60" s="90" t="s">
        <v>102</v>
      </c>
      <c r="B60" s="89" t="s">
        <v>346</v>
      </c>
      <c r="C60" s="89" t="s">
        <v>283</v>
      </c>
      <c r="D60" s="89" t="s">
        <v>189</v>
      </c>
      <c r="E60" s="89" t="s">
        <v>190</v>
      </c>
      <c r="F60" s="89" t="s">
        <v>288</v>
      </c>
      <c r="G60" s="89" t="s">
        <v>289</v>
      </c>
      <c r="H60" s="48">
        <v>276572.64</v>
      </c>
      <c r="I60" s="48">
        <v>276572.64</v>
      </c>
      <c r="J60" s="48">
        <v>276572.64</v>
      </c>
      <c r="K60" s="48"/>
      <c r="L60" s="48">
        <v>82971.789999999994</v>
      </c>
      <c r="M60" s="48"/>
      <c r="N60" s="48">
        <v>193600.85</v>
      </c>
      <c r="O60" s="48"/>
      <c r="P60" s="48"/>
      <c r="Q60" s="48"/>
      <c r="R60" s="48"/>
      <c r="S60" s="48"/>
      <c r="T60" s="48"/>
      <c r="U60" s="48"/>
      <c r="V60" s="48"/>
      <c r="W60" s="48"/>
      <c r="X60" s="48"/>
      <c r="Y60" s="48"/>
      <c r="Z60" s="48"/>
      <c r="AA60" s="48"/>
      <c r="AB60" s="48"/>
      <c r="AC60" s="91"/>
      <c r="AD60" s="91"/>
    </row>
    <row r="61" spans="1:30" ht="21" customHeight="1">
      <c r="A61" s="90" t="s">
        <v>102</v>
      </c>
      <c r="B61" s="89" t="s">
        <v>346</v>
      </c>
      <c r="C61" s="89" t="s">
        <v>283</v>
      </c>
      <c r="D61" s="89" t="s">
        <v>191</v>
      </c>
      <c r="E61" s="89" t="s">
        <v>192</v>
      </c>
      <c r="F61" s="89" t="s">
        <v>290</v>
      </c>
      <c r="G61" s="89" t="s">
        <v>291</v>
      </c>
      <c r="H61" s="48">
        <v>36314.639999999999</v>
      </c>
      <c r="I61" s="48">
        <v>36314.639999999999</v>
      </c>
      <c r="J61" s="48">
        <v>36314.639999999999</v>
      </c>
      <c r="K61" s="48"/>
      <c r="L61" s="48">
        <v>10894.39</v>
      </c>
      <c r="M61" s="48"/>
      <c r="N61" s="48">
        <v>25420.25</v>
      </c>
      <c r="O61" s="48"/>
      <c r="P61" s="48"/>
      <c r="Q61" s="48"/>
      <c r="R61" s="48"/>
      <c r="S61" s="48"/>
      <c r="T61" s="48"/>
      <c r="U61" s="48"/>
      <c r="V61" s="48"/>
      <c r="W61" s="48"/>
      <c r="X61" s="48"/>
      <c r="Y61" s="48"/>
      <c r="Z61" s="48"/>
      <c r="AA61" s="48"/>
      <c r="AB61" s="48"/>
      <c r="AC61" s="91"/>
      <c r="AD61" s="91"/>
    </row>
    <row r="62" spans="1:30" ht="21" customHeight="1">
      <c r="A62" s="90" t="s">
        <v>102</v>
      </c>
      <c r="B62" s="89" t="s">
        <v>346</v>
      </c>
      <c r="C62" s="89" t="s">
        <v>283</v>
      </c>
      <c r="D62" s="89" t="s">
        <v>191</v>
      </c>
      <c r="E62" s="89" t="s">
        <v>192</v>
      </c>
      <c r="F62" s="89" t="s">
        <v>290</v>
      </c>
      <c r="G62" s="89" t="s">
        <v>291</v>
      </c>
      <c r="H62" s="48">
        <v>19504.32</v>
      </c>
      <c r="I62" s="48">
        <v>19504.32</v>
      </c>
      <c r="J62" s="48">
        <v>19504.32</v>
      </c>
      <c r="K62" s="48"/>
      <c r="L62" s="48">
        <v>5851.3</v>
      </c>
      <c r="M62" s="48"/>
      <c r="N62" s="48">
        <v>13653.02</v>
      </c>
      <c r="O62" s="48"/>
      <c r="P62" s="48"/>
      <c r="Q62" s="48"/>
      <c r="R62" s="48"/>
      <c r="S62" s="48"/>
      <c r="T62" s="48"/>
      <c r="U62" s="48"/>
      <c r="V62" s="48"/>
      <c r="W62" s="48"/>
      <c r="X62" s="48"/>
      <c r="Y62" s="48"/>
      <c r="Z62" s="48"/>
      <c r="AA62" s="48"/>
      <c r="AB62" s="48"/>
      <c r="AC62" s="91"/>
      <c r="AD62" s="91"/>
    </row>
    <row r="63" spans="1:30" ht="21" customHeight="1">
      <c r="A63" s="90" t="s">
        <v>102</v>
      </c>
      <c r="B63" s="89" t="s">
        <v>347</v>
      </c>
      <c r="C63" s="89" t="s">
        <v>198</v>
      </c>
      <c r="D63" s="89" t="s">
        <v>197</v>
      </c>
      <c r="E63" s="89" t="s">
        <v>198</v>
      </c>
      <c r="F63" s="89" t="s">
        <v>293</v>
      </c>
      <c r="G63" s="89" t="s">
        <v>198</v>
      </c>
      <c r="H63" s="48">
        <v>595908</v>
      </c>
      <c r="I63" s="48">
        <v>595908</v>
      </c>
      <c r="J63" s="48">
        <v>595908</v>
      </c>
      <c r="K63" s="48"/>
      <c r="L63" s="48">
        <v>178772.4</v>
      </c>
      <c r="M63" s="48"/>
      <c r="N63" s="48">
        <v>417135.6</v>
      </c>
      <c r="O63" s="48"/>
      <c r="P63" s="48"/>
      <c r="Q63" s="48"/>
      <c r="R63" s="48"/>
      <c r="S63" s="48"/>
      <c r="T63" s="48"/>
      <c r="U63" s="48"/>
      <c r="V63" s="48"/>
      <c r="W63" s="48"/>
      <c r="X63" s="48"/>
      <c r="Y63" s="48"/>
      <c r="Z63" s="48"/>
      <c r="AA63" s="48"/>
      <c r="AB63" s="48"/>
      <c r="AC63" s="91"/>
      <c r="AD63" s="91"/>
    </row>
    <row r="64" spans="1:30" ht="21" customHeight="1">
      <c r="A64" s="90" t="s">
        <v>102</v>
      </c>
      <c r="B64" s="89" t="s">
        <v>348</v>
      </c>
      <c r="C64" s="89" t="s">
        <v>295</v>
      </c>
      <c r="D64" s="89" t="s">
        <v>181</v>
      </c>
      <c r="E64" s="89" t="s">
        <v>182</v>
      </c>
      <c r="F64" s="89" t="s">
        <v>349</v>
      </c>
      <c r="G64" s="89" t="s">
        <v>350</v>
      </c>
      <c r="H64" s="48">
        <v>19200</v>
      </c>
      <c r="I64" s="48">
        <v>19200</v>
      </c>
      <c r="J64" s="48">
        <v>19200</v>
      </c>
      <c r="K64" s="48"/>
      <c r="L64" s="48">
        <v>5760</v>
      </c>
      <c r="M64" s="48"/>
      <c r="N64" s="48">
        <v>13440</v>
      </c>
      <c r="O64" s="48"/>
      <c r="P64" s="48"/>
      <c r="Q64" s="48"/>
      <c r="R64" s="48"/>
      <c r="S64" s="48"/>
      <c r="T64" s="48"/>
      <c r="U64" s="48"/>
      <c r="V64" s="48"/>
      <c r="W64" s="48"/>
      <c r="X64" s="48"/>
      <c r="Y64" s="48"/>
      <c r="Z64" s="48"/>
      <c r="AA64" s="48"/>
      <c r="AB64" s="48"/>
      <c r="AC64" s="91"/>
      <c r="AD64" s="91"/>
    </row>
    <row r="65" spans="1:30" ht="21" customHeight="1">
      <c r="A65" s="90" t="s">
        <v>102</v>
      </c>
      <c r="B65" s="89" t="s">
        <v>351</v>
      </c>
      <c r="C65" s="89" t="s">
        <v>299</v>
      </c>
      <c r="D65" s="89" t="s">
        <v>157</v>
      </c>
      <c r="E65" s="89" t="s">
        <v>158</v>
      </c>
      <c r="F65" s="89" t="s">
        <v>300</v>
      </c>
      <c r="G65" s="89" t="s">
        <v>301</v>
      </c>
      <c r="H65" s="48">
        <v>26500</v>
      </c>
      <c r="I65" s="48">
        <v>26500</v>
      </c>
      <c r="J65" s="48">
        <v>26500</v>
      </c>
      <c r="K65" s="48"/>
      <c r="L65" s="48">
        <v>7950</v>
      </c>
      <c r="M65" s="48"/>
      <c r="N65" s="48">
        <v>18550</v>
      </c>
      <c r="O65" s="48"/>
      <c r="P65" s="48"/>
      <c r="Q65" s="48"/>
      <c r="R65" s="48"/>
      <c r="S65" s="48"/>
      <c r="T65" s="48"/>
      <c r="U65" s="48"/>
      <c r="V65" s="48"/>
      <c r="W65" s="48"/>
      <c r="X65" s="48"/>
      <c r="Y65" s="48"/>
      <c r="Z65" s="48"/>
      <c r="AA65" s="48"/>
      <c r="AB65" s="48"/>
      <c r="AC65" s="91"/>
      <c r="AD65" s="91"/>
    </row>
    <row r="66" spans="1:30" ht="21" customHeight="1">
      <c r="A66" s="90" t="s">
        <v>102</v>
      </c>
      <c r="B66" s="89" t="s">
        <v>352</v>
      </c>
      <c r="C66" s="89" t="s">
        <v>305</v>
      </c>
      <c r="D66" s="89" t="s">
        <v>157</v>
      </c>
      <c r="E66" s="89" t="s">
        <v>158</v>
      </c>
      <c r="F66" s="89" t="s">
        <v>306</v>
      </c>
      <c r="G66" s="89" t="s">
        <v>305</v>
      </c>
      <c r="H66" s="48">
        <v>101402.14</v>
      </c>
      <c r="I66" s="48">
        <v>101402.14</v>
      </c>
      <c r="J66" s="48">
        <v>101402.14</v>
      </c>
      <c r="K66" s="48"/>
      <c r="L66" s="48">
        <v>30420.639999999999</v>
      </c>
      <c r="M66" s="48"/>
      <c r="N66" s="48">
        <v>70981.5</v>
      </c>
      <c r="O66" s="48"/>
      <c r="P66" s="48"/>
      <c r="Q66" s="48"/>
      <c r="R66" s="48"/>
      <c r="S66" s="48"/>
      <c r="T66" s="48"/>
      <c r="U66" s="48"/>
      <c r="V66" s="48"/>
      <c r="W66" s="48"/>
      <c r="X66" s="48"/>
      <c r="Y66" s="48"/>
      <c r="Z66" s="48"/>
      <c r="AA66" s="48"/>
      <c r="AB66" s="48"/>
      <c r="AC66" s="91"/>
      <c r="AD66" s="91"/>
    </row>
    <row r="67" spans="1:30" ht="21" customHeight="1">
      <c r="A67" s="90" t="s">
        <v>102</v>
      </c>
      <c r="B67" s="89" t="s">
        <v>353</v>
      </c>
      <c r="C67" s="89" t="s">
        <v>314</v>
      </c>
      <c r="D67" s="89" t="s">
        <v>175</v>
      </c>
      <c r="E67" s="89" t="s">
        <v>176</v>
      </c>
      <c r="F67" s="89" t="s">
        <v>315</v>
      </c>
      <c r="G67" s="89" t="s">
        <v>314</v>
      </c>
      <c r="H67" s="48">
        <v>833256</v>
      </c>
      <c r="I67" s="48">
        <v>833256</v>
      </c>
      <c r="J67" s="48">
        <v>833256</v>
      </c>
      <c r="K67" s="48"/>
      <c r="L67" s="48">
        <v>249976.8</v>
      </c>
      <c r="M67" s="48"/>
      <c r="N67" s="48">
        <v>583279.19999999995</v>
      </c>
      <c r="O67" s="48"/>
      <c r="P67" s="48"/>
      <c r="Q67" s="48"/>
      <c r="R67" s="48"/>
      <c r="S67" s="48"/>
      <c r="T67" s="48"/>
      <c r="U67" s="48"/>
      <c r="V67" s="48"/>
      <c r="W67" s="48"/>
      <c r="X67" s="48"/>
      <c r="Y67" s="48"/>
      <c r="Z67" s="48"/>
      <c r="AA67" s="48"/>
      <c r="AB67" s="48"/>
      <c r="AC67" s="91"/>
      <c r="AD67" s="91"/>
    </row>
    <row r="68" spans="1:30" ht="21" customHeight="1">
      <c r="A68" s="90" t="s">
        <v>102</v>
      </c>
      <c r="B68" s="89" t="s">
        <v>354</v>
      </c>
      <c r="C68" s="89" t="s">
        <v>308</v>
      </c>
      <c r="D68" s="89" t="s">
        <v>175</v>
      </c>
      <c r="E68" s="89" t="s">
        <v>176</v>
      </c>
      <c r="F68" s="89" t="s">
        <v>309</v>
      </c>
      <c r="G68" s="89" t="s">
        <v>310</v>
      </c>
      <c r="H68" s="48">
        <v>5000</v>
      </c>
      <c r="I68" s="48">
        <v>5000</v>
      </c>
      <c r="J68" s="48">
        <v>5000</v>
      </c>
      <c r="K68" s="48"/>
      <c r="L68" s="48">
        <v>1500</v>
      </c>
      <c r="M68" s="48"/>
      <c r="N68" s="48">
        <v>3500</v>
      </c>
      <c r="O68" s="48"/>
      <c r="P68" s="48"/>
      <c r="Q68" s="48"/>
      <c r="R68" s="48"/>
      <c r="S68" s="48"/>
      <c r="T68" s="48"/>
      <c r="U68" s="48"/>
      <c r="V68" s="48"/>
      <c r="W68" s="48"/>
      <c r="X68" s="48"/>
      <c r="Y68" s="48"/>
      <c r="Z68" s="48"/>
      <c r="AA68" s="48"/>
      <c r="AB68" s="48"/>
      <c r="AC68" s="91"/>
      <c r="AD68" s="91"/>
    </row>
    <row r="69" spans="1:30" ht="21" customHeight="1">
      <c r="A69" s="90" t="s">
        <v>102</v>
      </c>
      <c r="B69" s="89" t="s">
        <v>355</v>
      </c>
      <c r="C69" s="89" t="s">
        <v>312</v>
      </c>
      <c r="D69" s="89" t="s">
        <v>157</v>
      </c>
      <c r="E69" s="89" t="s">
        <v>158</v>
      </c>
      <c r="F69" s="89" t="s">
        <v>280</v>
      </c>
      <c r="G69" s="89" t="s">
        <v>281</v>
      </c>
      <c r="H69" s="48">
        <v>1081200</v>
      </c>
      <c r="I69" s="48">
        <v>1081200</v>
      </c>
      <c r="J69" s="48">
        <v>1081200</v>
      </c>
      <c r="K69" s="48"/>
      <c r="L69" s="48">
        <v>324360</v>
      </c>
      <c r="M69" s="48"/>
      <c r="N69" s="48">
        <v>756840</v>
      </c>
      <c r="O69" s="48"/>
      <c r="P69" s="48"/>
      <c r="Q69" s="48"/>
      <c r="R69" s="48"/>
      <c r="S69" s="48"/>
      <c r="T69" s="48"/>
      <c r="U69" s="48"/>
      <c r="V69" s="48"/>
      <c r="W69" s="48"/>
      <c r="X69" s="48"/>
      <c r="Y69" s="48"/>
      <c r="Z69" s="48"/>
      <c r="AA69" s="48"/>
      <c r="AB69" s="48"/>
      <c r="AC69" s="91"/>
      <c r="AD69" s="91"/>
    </row>
    <row r="70" spans="1:30" ht="21" customHeight="1">
      <c r="A70" s="90" t="s">
        <v>102</v>
      </c>
      <c r="B70" s="89" t="s">
        <v>356</v>
      </c>
      <c r="C70" s="89" t="s">
        <v>341</v>
      </c>
      <c r="D70" s="89" t="s">
        <v>157</v>
      </c>
      <c r="E70" s="89" t="s">
        <v>158</v>
      </c>
      <c r="F70" s="89" t="s">
        <v>296</v>
      </c>
      <c r="G70" s="89" t="s">
        <v>297</v>
      </c>
      <c r="H70" s="48">
        <v>4500</v>
      </c>
      <c r="I70" s="48">
        <v>4500</v>
      </c>
      <c r="J70" s="48">
        <v>4500</v>
      </c>
      <c r="K70" s="48"/>
      <c r="L70" s="48">
        <v>1350</v>
      </c>
      <c r="M70" s="48"/>
      <c r="N70" s="48">
        <v>3150</v>
      </c>
      <c r="O70" s="48"/>
      <c r="P70" s="48"/>
      <c r="Q70" s="48"/>
      <c r="R70" s="48"/>
      <c r="S70" s="48"/>
      <c r="T70" s="48"/>
      <c r="U70" s="48"/>
      <c r="V70" s="48"/>
      <c r="W70" s="48"/>
      <c r="X70" s="48"/>
      <c r="Y70" s="48"/>
      <c r="Z70" s="48"/>
      <c r="AA70" s="48"/>
      <c r="AB70" s="48"/>
      <c r="AC70" s="91"/>
      <c r="AD70" s="91"/>
    </row>
    <row r="71" spans="1:30" ht="21" customHeight="1">
      <c r="A71" s="90" t="s">
        <v>102</v>
      </c>
      <c r="B71" s="89" t="s">
        <v>357</v>
      </c>
      <c r="C71" s="89" t="s">
        <v>317</v>
      </c>
      <c r="D71" s="89" t="s">
        <v>157</v>
      </c>
      <c r="E71" s="89" t="s">
        <v>158</v>
      </c>
      <c r="F71" s="89" t="s">
        <v>318</v>
      </c>
      <c r="G71" s="89" t="s">
        <v>319</v>
      </c>
      <c r="H71" s="48">
        <v>4692</v>
      </c>
      <c r="I71" s="48">
        <v>4692</v>
      </c>
      <c r="J71" s="48">
        <v>4692</v>
      </c>
      <c r="K71" s="48"/>
      <c r="L71" s="48">
        <v>1407.6</v>
      </c>
      <c r="M71" s="48"/>
      <c r="N71" s="48">
        <v>3284.4</v>
      </c>
      <c r="O71" s="48"/>
      <c r="P71" s="48"/>
      <c r="Q71" s="48"/>
      <c r="R71" s="48"/>
      <c r="S71" s="48"/>
      <c r="T71" s="48"/>
      <c r="U71" s="48"/>
      <c r="V71" s="48"/>
      <c r="W71" s="48"/>
      <c r="X71" s="48"/>
      <c r="Y71" s="48"/>
      <c r="Z71" s="48"/>
      <c r="AA71" s="48"/>
      <c r="AB71" s="48"/>
      <c r="AC71" s="91"/>
      <c r="AD71" s="91"/>
    </row>
    <row r="72" spans="1:30" ht="21" customHeight="1">
      <c r="A72" s="90" t="s">
        <v>102</v>
      </c>
      <c r="B72" s="89" t="s">
        <v>358</v>
      </c>
      <c r="C72" s="89" t="s">
        <v>323</v>
      </c>
      <c r="D72" s="89" t="s">
        <v>157</v>
      </c>
      <c r="E72" s="89" t="s">
        <v>158</v>
      </c>
      <c r="F72" s="89" t="s">
        <v>324</v>
      </c>
      <c r="G72" s="89" t="s">
        <v>325</v>
      </c>
      <c r="H72" s="48">
        <v>225155</v>
      </c>
      <c r="I72" s="48">
        <v>225155</v>
      </c>
      <c r="J72" s="48">
        <v>225155</v>
      </c>
      <c r="K72" s="48"/>
      <c r="L72" s="48">
        <v>67546.5</v>
      </c>
      <c r="M72" s="48"/>
      <c r="N72" s="48">
        <v>157608.5</v>
      </c>
      <c r="O72" s="48"/>
      <c r="P72" s="48"/>
      <c r="Q72" s="48"/>
      <c r="R72" s="48"/>
      <c r="S72" s="48"/>
      <c r="T72" s="48"/>
      <c r="U72" s="48"/>
      <c r="V72" s="48"/>
      <c r="W72" s="48"/>
      <c r="X72" s="48"/>
      <c r="Y72" s="48"/>
      <c r="Z72" s="48"/>
      <c r="AA72" s="48"/>
      <c r="AB72" s="48"/>
      <c r="AC72" s="91"/>
      <c r="AD72" s="91"/>
    </row>
    <row r="73" spans="1:30" ht="21" customHeight="1">
      <c r="A73" s="90" t="s">
        <v>102</v>
      </c>
      <c r="B73" s="89" t="s">
        <v>359</v>
      </c>
      <c r="C73" s="89" t="s">
        <v>321</v>
      </c>
      <c r="D73" s="89" t="s">
        <v>157</v>
      </c>
      <c r="E73" s="89" t="s">
        <v>158</v>
      </c>
      <c r="F73" s="89" t="s">
        <v>280</v>
      </c>
      <c r="G73" s="89" t="s">
        <v>281</v>
      </c>
      <c r="H73" s="48">
        <v>508800</v>
      </c>
      <c r="I73" s="48">
        <v>508800</v>
      </c>
      <c r="J73" s="48">
        <v>508800</v>
      </c>
      <c r="K73" s="48"/>
      <c r="L73" s="48">
        <v>152640</v>
      </c>
      <c r="M73" s="48"/>
      <c r="N73" s="48">
        <v>356160</v>
      </c>
      <c r="O73" s="48"/>
      <c r="P73" s="48"/>
      <c r="Q73" s="48"/>
      <c r="R73" s="48"/>
      <c r="S73" s="48"/>
      <c r="T73" s="48"/>
      <c r="U73" s="48"/>
      <c r="V73" s="48"/>
      <c r="W73" s="48"/>
      <c r="X73" s="48"/>
      <c r="Y73" s="48"/>
      <c r="Z73" s="48"/>
      <c r="AA73" s="48"/>
      <c r="AB73" s="48"/>
      <c r="AC73" s="91"/>
      <c r="AD73" s="91"/>
    </row>
    <row r="74" spans="1:30" ht="21" customHeight="1">
      <c r="A74" s="90" t="s">
        <v>104</v>
      </c>
      <c r="B74" s="89" t="s">
        <v>360</v>
      </c>
      <c r="C74" s="89" t="s">
        <v>277</v>
      </c>
      <c r="D74" s="89" t="s">
        <v>157</v>
      </c>
      <c r="E74" s="89" t="s">
        <v>158</v>
      </c>
      <c r="F74" s="89" t="s">
        <v>278</v>
      </c>
      <c r="G74" s="89" t="s">
        <v>279</v>
      </c>
      <c r="H74" s="48">
        <v>3718980</v>
      </c>
      <c r="I74" s="48">
        <v>3718980</v>
      </c>
      <c r="J74" s="48">
        <v>3718980</v>
      </c>
      <c r="K74" s="48"/>
      <c r="L74" s="48">
        <v>1115694</v>
      </c>
      <c r="M74" s="48"/>
      <c r="N74" s="48">
        <v>2603286</v>
      </c>
      <c r="O74" s="48"/>
      <c r="P74" s="48"/>
      <c r="Q74" s="48"/>
      <c r="R74" s="48"/>
      <c r="S74" s="48"/>
      <c r="T74" s="48"/>
      <c r="U74" s="48"/>
      <c r="V74" s="48"/>
      <c r="W74" s="48"/>
      <c r="X74" s="48"/>
      <c r="Y74" s="48"/>
      <c r="Z74" s="48"/>
      <c r="AA74" s="48"/>
      <c r="AB74" s="48"/>
      <c r="AC74" s="91"/>
      <c r="AD74" s="91"/>
    </row>
    <row r="75" spans="1:30" ht="21" customHeight="1">
      <c r="A75" s="90" t="s">
        <v>104</v>
      </c>
      <c r="B75" s="89" t="s">
        <v>360</v>
      </c>
      <c r="C75" s="89" t="s">
        <v>277</v>
      </c>
      <c r="D75" s="89" t="s">
        <v>157</v>
      </c>
      <c r="E75" s="89" t="s">
        <v>158</v>
      </c>
      <c r="F75" s="89" t="s">
        <v>280</v>
      </c>
      <c r="G75" s="89" t="s">
        <v>281</v>
      </c>
      <c r="H75" s="48">
        <v>1070400</v>
      </c>
      <c r="I75" s="48">
        <v>1070400</v>
      </c>
      <c r="J75" s="48">
        <v>1070400</v>
      </c>
      <c r="K75" s="48"/>
      <c r="L75" s="48">
        <v>321120</v>
      </c>
      <c r="M75" s="48"/>
      <c r="N75" s="48">
        <v>749280</v>
      </c>
      <c r="O75" s="48"/>
      <c r="P75" s="48"/>
      <c r="Q75" s="48"/>
      <c r="R75" s="48"/>
      <c r="S75" s="48"/>
      <c r="T75" s="48"/>
      <c r="U75" s="48"/>
      <c r="V75" s="48"/>
      <c r="W75" s="48"/>
      <c r="X75" s="48"/>
      <c r="Y75" s="48"/>
      <c r="Z75" s="48"/>
      <c r="AA75" s="48"/>
      <c r="AB75" s="48"/>
      <c r="AC75" s="91"/>
      <c r="AD75" s="91"/>
    </row>
    <row r="76" spans="1:30" ht="21" customHeight="1">
      <c r="A76" s="90" t="s">
        <v>104</v>
      </c>
      <c r="B76" s="89" t="s">
        <v>360</v>
      </c>
      <c r="C76" s="89" t="s">
        <v>277</v>
      </c>
      <c r="D76" s="89" t="s">
        <v>157</v>
      </c>
      <c r="E76" s="89" t="s">
        <v>158</v>
      </c>
      <c r="F76" s="89" t="s">
        <v>280</v>
      </c>
      <c r="G76" s="89" t="s">
        <v>281</v>
      </c>
      <c r="H76" s="48">
        <v>1253148</v>
      </c>
      <c r="I76" s="48">
        <v>1253148</v>
      </c>
      <c r="J76" s="48">
        <v>1253148</v>
      </c>
      <c r="K76" s="48"/>
      <c r="L76" s="48">
        <v>375944.4</v>
      </c>
      <c r="M76" s="48"/>
      <c r="N76" s="48">
        <v>877203.6</v>
      </c>
      <c r="O76" s="48"/>
      <c r="P76" s="48"/>
      <c r="Q76" s="48"/>
      <c r="R76" s="48"/>
      <c r="S76" s="48"/>
      <c r="T76" s="48"/>
      <c r="U76" s="48"/>
      <c r="V76" s="48"/>
      <c r="W76" s="48"/>
      <c r="X76" s="48"/>
      <c r="Y76" s="48"/>
      <c r="Z76" s="48"/>
      <c r="AA76" s="48"/>
      <c r="AB76" s="48"/>
      <c r="AC76" s="91"/>
      <c r="AD76" s="91"/>
    </row>
    <row r="77" spans="1:30" ht="21" customHeight="1">
      <c r="A77" s="90" t="s">
        <v>104</v>
      </c>
      <c r="B77" s="89" t="s">
        <v>360</v>
      </c>
      <c r="C77" s="89" t="s">
        <v>277</v>
      </c>
      <c r="D77" s="89" t="s">
        <v>157</v>
      </c>
      <c r="E77" s="89" t="s">
        <v>158</v>
      </c>
      <c r="F77" s="89" t="s">
        <v>280</v>
      </c>
      <c r="G77" s="89" t="s">
        <v>281</v>
      </c>
      <c r="H77" s="48">
        <v>622332</v>
      </c>
      <c r="I77" s="48">
        <v>622332</v>
      </c>
      <c r="J77" s="48">
        <v>622332</v>
      </c>
      <c r="K77" s="48"/>
      <c r="L77" s="48">
        <v>186699.6</v>
      </c>
      <c r="M77" s="48"/>
      <c r="N77" s="48">
        <v>435632.4</v>
      </c>
      <c r="O77" s="48"/>
      <c r="P77" s="48"/>
      <c r="Q77" s="48"/>
      <c r="R77" s="48"/>
      <c r="S77" s="48"/>
      <c r="T77" s="48"/>
      <c r="U77" s="48"/>
      <c r="V77" s="48"/>
      <c r="W77" s="48"/>
      <c r="X77" s="48"/>
      <c r="Y77" s="48"/>
      <c r="Z77" s="48"/>
      <c r="AA77" s="48"/>
      <c r="AB77" s="48"/>
      <c r="AC77" s="91"/>
      <c r="AD77" s="91"/>
    </row>
    <row r="78" spans="1:30" ht="21" customHeight="1">
      <c r="A78" s="90" t="s">
        <v>104</v>
      </c>
      <c r="B78" s="89" t="s">
        <v>361</v>
      </c>
      <c r="C78" s="89" t="s">
        <v>283</v>
      </c>
      <c r="D78" s="89" t="s">
        <v>177</v>
      </c>
      <c r="E78" s="89" t="s">
        <v>178</v>
      </c>
      <c r="F78" s="89" t="s">
        <v>284</v>
      </c>
      <c r="G78" s="89" t="s">
        <v>285</v>
      </c>
      <c r="H78" s="48">
        <v>1109537.28</v>
      </c>
      <c r="I78" s="48">
        <v>1109537.28</v>
      </c>
      <c r="J78" s="48">
        <v>1109537.28</v>
      </c>
      <c r="K78" s="48"/>
      <c r="L78" s="48">
        <v>332861.18</v>
      </c>
      <c r="M78" s="48"/>
      <c r="N78" s="48">
        <v>776676.1</v>
      </c>
      <c r="O78" s="48"/>
      <c r="P78" s="48"/>
      <c r="Q78" s="48"/>
      <c r="R78" s="48"/>
      <c r="S78" s="48"/>
      <c r="T78" s="48"/>
      <c r="U78" s="48"/>
      <c r="V78" s="48"/>
      <c r="W78" s="48"/>
      <c r="X78" s="48"/>
      <c r="Y78" s="48"/>
      <c r="Z78" s="48"/>
      <c r="AA78" s="48"/>
      <c r="AB78" s="48"/>
      <c r="AC78" s="91"/>
      <c r="AD78" s="91"/>
    </row>
    <row r="79" spans="1:30" ht="21" customHeight="1">
      <c r="A79" s="90" t="s">
        <v>104</v>
      </c>
      <c r="B79" s="89" t="s">
        <v>361</v>
      </c>
      <c r="C79" s="89" t="s">
        <v>283</v>
      </c>
      <c r="D79" s="89" t="s">
        <v>187</v>
      </c>
      <c r="E79" s="89" t="s">
        <v>188</v>
      </c>
      <c r="F79" s="89" t="s">
        <v>286</v>
      </c>
      <c r="G79" s="89" t="s">
        <v>287</v>
      </c>
      <c r="H79" s="48">
        <v>23760</v>
      </c>
      <c r="I79" s="48">
        <v>23760</v>
      </c>
      <c r="J79" s="48">
        <v>23760</v>
      </c>
      <c r="K79" s="48"/>
      <c r="L79" s="48">
        <v>7128</v>
      </c>
      <c r="M79" s="48"/>
      <c r="N79" s="48">
        <v>16632</v>
      </c>
      <c r="O79" s="48"/>
      <c r="P79" s="48"/>
      <c r="Q79" s="48"/>
      <c r="R79" s="48"/>
      <c r="S79" s="48"/>
      <c r="T79" s="48"/>
      <c r="U79" s="48"/>
      <c r="V79" s="48"/>
      <c r="W79" s="48"/>
      <c r="X79" s="48"/>
      <c r="Y79" s="48"/>
      <c r="Z79" s="48"/>
      <c r="AA79" s="48"/>
      <c r="AB79" s="48"/>
      <c r="AC79" s="91"/>
      <c r="AD79" s="91"/>
    </row>
    <row r="80" spans="1:30" ht="21" customHeight="1">
      <c r="A80" s="90" t="s">
        <v>104</v>
      </c>
      <c r="B80" s="89" t="s">
        <v>361</v>
      </c>
      <c r="C80" s="89" t="s">
        <v>283</v>
      </c>
      <c r="D80" s="89" t="s">
        <v>187</v>
      </c>
      <c r="E80" s="89" t="s">
        <v>188</v>
      </c>
      <c r="F80" s="89" t="s">
        <v>286</v>
      </c>
      <c r="G80" s="89" t="s">
        <v>287</v>
      </c>
      <c r="H80" s="48">
        <v>629953.31999999995</v>
      </c>
      <c r="I80" s="48">
        <v>629953.31999999995</v>
      </c>
      <c r="J80" s="48">
        <v>629953.31999999995</v>
      </c>
      <c r="K80" s="48"/>
      <c r="L80" s="48">
        <v>188986</v>
      </c>
      <c r="M80" s="48"/>
      <c r="N80" s="48">
        <v>440967.32</v>
      </c>
      <c r="O80" s="48"/>
      <c r="P80" s="48"/>
      <c r="Q80" s="48"/>
      <c r="R80" s="48"/>
      <c r="S80" s="48"/>
      <c r="T80" s="48"/>
      <c r="U80" s="48"/>
      <c r="V80" s="48"/>
      <c r="W80" s="48"/>
      <c r="X80" s="48"/>
      <c r="Y80" s="48"/>
      <c r="Z80" s="48"/>
      <c r="AA80" s="48"/>
      <c r="AB80" s="48"/>
      <c r="AC80" s="91"/>
      <c r="AD80" s="91"/>
    </row>
    <row r="81" spans="1:30" ht="21" customHeight="1">
      <c r="A81" s="90" t="s">
        <v>104</v>
      </c>
      <c r="B81" s="89" t="s">
        <v>361</v>
      </c>
      <c r="C81" s="89" t="s">
        <v>283</v>
      </c>
      <c r="D81" s="89" t="s">
        <v>189</v>
      </c>
      <c r="E81" s="89" t="s">
        <v>190</v>
      </c>
      <c r="F81" s="89" t="s">
        <v>288</v>
      </c>
      <c r="G81" s="89" t="s">
        <v>289</v>
      </c>
      <c r="H81" s="48">
        <v>365258.88</v>
      </c>
      <c r="I81" s="48">
        <v>365258.88</v>
      </c>
      <c r="J81" s="48">
        <v>365258.88</v>
      </c>
      <c r="K81" s="48"/>
      <c r="L81" s="48">
        <v>109577.66</v>
      </c>
      <c r="M81" s="48"/>
      <c r="N81" s="48">
        <v>255681.22</v>
      </c>
      <c r="O81" s="48"/>
      <c r="P81" s="48"/>
      <c r="Q81" s="48"/>
      <c r="R81" s="48"/>
      <c r="S81" s="48"/>
      <c r="T81" s="48"/>
      <c r="U81" s="48"/>
      <c r="V81" s="48"/>
      <c r="W81" s="48"/>
      <c r="X81" s="48"/>
      <c r="Y81" s="48"/>
      <c r="Z81" s="48"/>
      <c r="AA81" s="48"/>
      <c r="AB81" s="48"/>
      <c r="AC81" s="91"/>
      <c r="AD81" s="91"/>
    </row>
    <row r="82" spans="1:30" ht="21" customHeight="1">
      <c r="A82" s="90" t="s">
        <v>104</v>
      </c>
      <c r="B82" s="89" t="s">
        <v>361</v>
      </c>
      <c r="C82" s="89" t="s">
        <v>283</v>
      </c>
      <c r="D82" s="89" t="s">
        <v>191</v>
      </c>
      <c r="E82" s="89" t="s">
        <v>192</v>
      </c>
      <c r="F82" s="89" t="s">
        <v>290</v>
      </c>
      <c r="G82" s="89" t="s">
        <v>291</v>
      </c>
      <c r="H82" s="48">
        <v>48599.28</v>
      </c>
      <c r="I82" s="48">
        <v>48599.28</v>
      </c>
      <c r="J82" s="48">
        <v>48599.28</v>
      </c>
      <c r="K82" s="48"/>
      <c r="L82" s="48">
        <v>14579.78</v>
      </c>
      <c r="M82" s="48"/>
      <c r="N82" s="48">
        <v>34019.5</v>
      </c>
      <c r="O82" s="48"/>
      <c r="P82" s="48"/>
      <c r="Q82" s="48"/>
      <c r="R82" s="48"/>
      <c r="S82" s="48"/>
      <c r="T82" s="48"/>
      <c r="U82" s="48"/>
      <c r="V82" s="48"/>
      <c r="W82" s="48"/>
      <c r="X82" s="48"/>
      <c r="Y82" s="48"/>
      <c r="Z82" s="48"/>
      <c r="AA82" s="48"/>
      <c r="AB82" s="48"/>
      <c r="AC82" s="91"/>
      <c r="AD82" s="91"/>
    </row>
    <row r="83" spans="1:30" ht="21" customHeight="1">
      <c r="A83" s="90" t="s">
        <v>104</v>
      </c>
      <c r="B83" s="89" t="s">
        <v>361</v>
      </c>
      <c r="C83" s="89" t="s">
        <v>283</v>
      </c>
      <c r="D83" s="89" t="s">
        <v>191</v>
      </c>
      <c r="E83" s="89" t="s">
        <v>192</v>
      </c>
      <c r="F83" s="89" t="s">
        <v>290</v>
      </c>
      <c r="G83" s="89" t="s">
        <v>291</v>
      </c>
      <c r="H83" s="48">
        <v>27738.240000000002</v>
      </c>
      <c r="I83" s="48">
        <v>27738.240000000002</v>
      </c>
      <c r="J83" s="48">
        <v>27738.240000000002</v>
      </c>
      <c r="K83" s="48"/>
      <c r="L83" s="48">
        <v>8321.4699999999993</v>
      </c>
      <c r="M83" s="48"/>
      <c r="N83" s="48">
        <v>19416.77</v>
      </c>
      <c r="O83" s="48"/>
      <c r="P83" s="48"/>
      <c r="Q83" s="48"/>
      <c r="R83" s="48"/>
      <c r="S83" s="48"/>
      <c r="T83" s="48"/>
      <c r="U83" s="48"/>
      <c r="V83" s="48"/>
      <c r="W83" s="48"/>
      <c r="X83" s="48"/>
      <c r="Y83" s="48"/>
      <c r="Z83" s="48"/>
      <c r="AA83" s="48"/>
      <c r="AB83" s="48"/>
      <c r="AC83" s="91"/>
      <c r="AD83" s="91"/>
    </row>
    <row r="84" spans="1:30" ht="21" customHeight="1">
      <c r="A84" s="90" t="s">
        <v>104</v>
      </c>
      <c r="B84" s="89" t="s">
        <v>362</v>
      </c>
      <c r="C84" s="89" t="s">
        <v>198</v>
      </c>
      <c r="D84" s="89" t="s">
        <v>197</v>
      </c>
      <c r="E84" s="89" t="s">
        <v>198</v>
      </c>
      <c r="F84" s="89" t="s">
        <v>293</v>
      </c>
      <c r="G84" s="89" t="s">
        <v>198</v>
      </c>
      <c r="H84" s="48">
        <v>827604</v>
      </c>
      <c r="I84" s="48">
        <v>827604</v>
      </c>
      <c r="J84" s="48">
        <v>827604</v>
      </c>
      <c r="K84" s="48"/>
      <c r="L84" s="48">
        <v>248281.2</v>
      </c>
      <c r="M84" s="48"/>
      <c r="N84" s="48">
        <v>579322.80000000005</v>
      </c>
      <c r="O84" s="48"/>
      <c r="P84" s="48"/>
      <c r="Q84" s="48"/>
      <c r="R84" s="48"/>
      <c r="S84" s="48"/>
      <c r="T84" s="48"/>
      <c r="U84" s="48"/>
      <c r="V84" s="48"/>
      <c r="W84" s="48"/>
      <c r="X84" s="48"/>
      <c r="Y84" s="48"/>
      <c r="Z84" s="48"/>
      <c r="AA84" s="48"/>
      <c r="AB84" s="48"/>
      <c r="AC84" s="91"/>
      <c r="AD84" s="91"/>
    </row>
    <row r="85" spans="1:30" ht="21" customHeight="1">
      <c r="A85" s="90" t="s">
        <v>104</v>
      </c>
      <c r="B85" s="89" t="s">
        <v>363</v>
      </c>
      <c r="C85" s="89" t="s">
        <v>295</v>
      </c>
      <c r="D85" s="89" t="s">
        <v>181</v>
      </c>
      <c r="E85" s="89" t="s">
        <v>182</v>
      </c>
      <c r="F85" s="89" t="s">
        <v>349</v>
      </c>
      <c r="G85" s="89" t="s">
        <v>350</v>
      </c>
      <c r="H85" s="48">
        <v>34056</v>
      </c>
      <c r="I85" s="48">
        <v>34056</v>
      </c>
      <c r="J85" s="48">
        <v>34056</v>
      </c>
      <c r="K85" s="48"/>
      <c r="L85" s="48">
        <v>10216.799999999999</v>
      </c>
      <c r="M85" s="48"/>
      <c r="N85" s="48">
        <v>23839.200000000001</v>
      </c>
      <c r="O85" s="48"/>
      <c r="P85" s="48"/>
      <c r="Q85" s="48"/>
      <c r="R85" s="48"/>
      <c r="S85" s="48"/>
      <c r="T85" s="48"/>
      <c r="U85" s="48"/>
      <c r="V85" s="48"/>
      <c r="W85" s="48"/>
      <c r="X85" s="48"/>
      <c r="Y85" s="48"/>
      <c r="Z85" s="48"/>
      <c r="AA85" s="48"/>
      <c r="AB85" s="48"/>
      <c r="AC85" s="91"/>
      <c r="AD85" s="91"/>
    </row>
    <row r="86" spans="1:30" ht="21" customHeight="1">
      <c r="A86" s="90" t="s">
        <v>104</v>
      </c>
      <c r="B86" s="89" t="s">
        <v>364</v>
      </c>
      <c r="C86" s="89" t="s">
        <v>299</v>
      </c>
      <c r="D86" s="89" t="s">
        <v>157</v>
      </c>
      <c r="E86" s="89" t="s">
        <v>158</v>
      </c>
      <c r="F86" s="89" t="s">
        <v>300</v>
      </c>
      <c r="G86" s="89" t="s">
        <v>301</v>
      </c>
      <c r="H86" s="48">
        <v>37000</v>
      </c>
      <c r="I86" s="48">
        <v>37000</v>
      </c>
      <c r="J86" s="48">
        <v>37000</v>
      </c>
      <c r="K86" s="48"/>
      <c r="L86" s="48">
        <v>11100</v>
      </c>
      <c r="M86" s="48"/>
      <c r="N86" s="48">
        <v>25900</v>
      </c>
      <c r="O86" s="48"/>
      <c r="P86" s="48"/>
      <c r="Q86" s="48"/>
      <c r="R86" s="48"/>
      <c r="S86" s="48"/>
      <c r="T86" s="48"/>
      <c r="U86" s="48"/>
      <c r="V86" s="48"/>
      <c r="W86" s="48"/>
      <c r="X86" s="48"/>
      <c r="Y86" s="48"/>
      <c r="Z86" s="48"/>
      <c r="AA86" s="48"/>
      <c r="AB86" s="48"/>
      <c r="AC86" s="91"/>
      <c r="AD86" s="91"/>
    </row>
    <row r="87" spans="1:30" ht="21" customHeight="1">
      <c r="A87" s="90" t="s">
        <v>104</v>
      </c>
      <c r="B87" s="89" t="s">
        <v>365</v>
      </c>
      <c r="C87" s="89" t="s">
        <v>305</v>
      </c>
      <c r="D87" s="89" t="s">
        <v>157</v>
      </c>
      <c r="E87" s="89" t="s">
        <v>158</v>
      </c>
      <c r="F87" s="89" t="s">
        <v>306</v>
      </c>
      <c r="G87" s="89" t="s">
        <v>305</v>
      </c>
      <c r="H87" s="48">
        <v>139621.26</v>
      </c>
      <c r="I87" s="48">
        <v>139621.26</v>
      </c>
      <c r="J87" s="48">
        <v>139621.26</v>
      </c>
      <c r="K87" s="48"/>
      <c r="L87" s="48">
        <v>41886.379999999997</v>
      </c>
      <c r="M87" s="48"/>
      <c r="N87" s="48">
        <v>97734.88</v>
      </c>
      <c r="O87" s="48"/>
      <c r="P87" s="48"/>
      <c r="Q87" s="48"/>
      <c r="R87" s="48"/>
      <c r="S87" s="48"/>
      <c r="T87" s="48"/>
      <c r="U87" s="48"/>
      <c r="V87" s="48"/>
      <c r="W87" s="48"/>
      <c r="X87" s="48"/>
      <c r="Y87" s="48"/>
      <c r="Z87" s="48"/>
      <c r="AA87" s="48"/>
      <c r="AB87" s="48"/>
      <c r="AC87" s="91"/>
      <c r="AD87" s="91"/>
    </row>
    <row r="88" spans="1:30" ht="21" customHeight="1">
      <c r="A88" s="90" t="s">
        <v>104</v>
      </c>
      <c r="B88" s="89" t="s">
        <v>366</v>
      </c>
      <c r="C88" s="89" t="s">
        <v>314</v>
      </c>
      <c r="D88" s="89" t="s">
        <v>175</v>
      </c>
      <c r="E88" s="89" t="s">
        <v>176</v>
      </c>
      <c r="F88" s="89" t="s">
        <v>315</v>
      </c>
      <c r="G88" s="89" t="s">
        <v>314</v>
      </c>
      <c r="H88" s="48">
        <v>818220</v>
      </c>
      <c r="I88" s="48">
        <v>818220</v>
      </c>
      <c r="J88" s="48">
        <v>818220</v>
      </c>
      <c r="K88" s="48"/>
      <c r="L88" s="48">
        <v>245466</v>
      </c>
      <c r="M88" s="48"/>
      <c r="N88" s="48">
        <v>572754</v>
      </c>
      <c r="O88" s="48"/>
      <c r="P88" s="48"/>
      <c r="Q88" s="48"/>
      <c r="R88" s="48"/>
      <c r="S88" s="48"/>
      <c r="T88" s="48"/>
      <c r="U88" s="48"/>
      <c r="V88" s="48"/>
      <c r="W88" s="48"/>
      <c r="X88" s="48"/>
      <c r="Y88" s="48"/>
      <c r="Z88" s="48"/>
      <c r="AA88" s="48"/>
      <c r="AB88" s="48"/>
      <c r="AC88" s="91"/>
      <c r="AD88" s="91"/>
    </row>
    <row r="89" spans="1:30" ht="21" customHeight="1">
      <c r="A89" s="90" t="s">
        <v>104</v>
      </c>
      <c r="B89" s="89" t="s">
        <v>367</v>
      </c>
      <c r="C89" s="89" t="s">
        <v>336</v>
      </c>
      <c r="D89" s="89" t="s">
        <v>157</v>
      </c>
      <c r="E89" s="89" t="s">
        <v>158</v>
      </c>
      <c r="F89" s="89" t="s">
        <v>337</v>
      </c>
      <c r="G89" s="89" t="s">
        <v>338</v>
      </c>
      <c r="H89" s="48">
        <v>225600</v>
      </c>
      <c r="I89" s="48">
        <v>225600</v>
      </c>
      <c r="J89" s="48">
        <v>225600</v>
      </c>
      <c r="K89" s="48"/>
      <c r="L89" s="48">
        <v>67680</v>
      </c>
      <c r="M89" s="48"/>
      <c r="N89" s="48">
        <v>157920</v>
      </c>
      <c r="O89" s="48"/>
      <c r="P89" s="48"/>
      <c r="Q89" s="48"/>
      <c r="R89" s="48"/>
      <c r="S89" s="48"/>
      <c r="T89" s="48"/>
      <c r="U89" s="48"/>
      <c r="V89" s="48"/>
      <c r="W89" s="48"/>
      <c r="X89" s="48"/>
      <c r="Y89" s="48"/>
      <c r="Z89" s="48"/>
      <c r="AA89" s="48"/>
      <c r="AB89" s="48"/>
      <c r="AC89" s="91"/>
      <c r="AD89" s="91"/>
    </row>
    <row r="90" spans="1:30" ht="21" customHeight="1">
      <c r="A90" s="90" t="s">
        <v>104</v>
      </c>
      <c r="B90" s="89" t="s">
        <v>368</v>
      </c>
      <c r="C90" s="89" t="s">
        <v>308</v>
      </c>
      <c r="D90" s="89" t="s">
        <v>175</v>
      </c>
      <c r="E90" s="89" t="s">
        <v>176</v>
      </c>
      <c r="F90" s="89" t="s">
        <v>309</v>
      </c>
      <c r="G90" s="89" t="s">
        <v>310</v>
      </c>
      <c r="H90" s="48">
        <v>5000</v>
      </c>
      <c r="I90" s="48">
        <v>5000</v>
      </c>
      <c r="J90" s="48">
        <v>5000</v>
      </c>
      <c r="K90" s="48"/>
      <c r="L90" s="48">
        <v>1500</v>
      </c>
      <c r="M90" s="48"/>
      <c r="N90" s="48">
        <v>3500</v>
      </c>
      <c r="O90" s="48"/>
      <c r="P90" s="48"/>
      <c r="Q90" s="48"/>
      <c r="R90" s="48"/>
      <c r="S90" s="48"/>
      <c r="T90" s="48"/>
      <c r="U90" s="48"/>
      <c r="V90" s="48"/>
      <c r="W90" s="48"/>
      <c r="X90" s="48"/>
      <c r="Y90" s="48"/>
      <c r="Z90" s="48"/>
      <c r="AA90" s="48"/>
      <c r="AB90" s="48"/>
      <c r="AC90" s="91"/>
      <c r="AD90" s="91"/>
    </row>
    <row r="91" spans="1:30" ht="21" customHeight="1">
      <c r="A91" s="90" t="s">
        <v>104</v>
      </c>
      <c r="B91" s="89" t="s">
        <v>369</v>
      </c>
      <c r="C91" s="89" t="s">
        <v>312</v>
      </c>
      <c r="D91" s="89" t="s">
        <v>157</v>
      </c>
      <c r="E91" s="89" t="s">
        <v>158</v>
      </c>
      <c r="F91" s="89" t="s">
        <v>280</v>
      </c>
      <c r="G91" s="89" t="s">
        <v>281</v>
      </c>
      <c r="H91" s="48">
        <v>1509600</v>
      </c>
      <c r="I91" s="48">
        <v>1509600</v>
      </c>
      <c r="J91" s="48">
        <v>1509600</v>
      </c>
      <c r="K91" s="48"/>
      <c r="L91" s="48">
        <v>452880</v>
      </c>
      <c r="M91" s="48"/>
      <c r="N91" s="48">
        <v>1056720</v>
      </c>
      <c r="O91" s="48"/>
      <c r="P91" s="48"/>
      <c r="Q91" s="48"/>
      <c r="R91" s="48"/>
      <c r="S91" s="48"/>
      <c r="T91" s="48"/>
      <c r="U91" s="48"/>
      <c r="V91" s="48"/>
      <c r="W91" s="48"/>
      <c r="X91" s="48"/>
      <c r="Y91" s="48"/>
      <c r="Z91" s="48"/>
      <c r="AA91" s="48"/>
      <c r="AB91" s="48"/>
      <c r="AC91" s="91"/>
      <c r="AD91" s="91"/>
    </row>
    <row r="92" spans="1:30" ht="21" customHeight="1">
      <c r="A92" s="90" t="s">
        <v>104</v>
      </c>
      <c r="B92" s="89" t="s">
        <v>370</v>
      </c>
      <c r="C92" s="89" t="s">
        <v>341</v>
      </c>
      <c r="D92" s="89" t="s">
        <v>157</v>
      </c>
      <c r="E92" s="89" t="s">
        <v>158</v>
      </c>
      <c r="F92" s="89" t="s">
        <v>296</v>
      </c>
      <c r="G92" s="89" t="s">
        <v>297</v>
      </c>
      <c r="H92" s="48">
        <v>4875</v>
      </c>
      <c r="I92" s="48">
        <v>4875</v>
      </c>
      <c r="J92" s="48">
        <v>4875</v>
      </c>
      <c r="K92" s="48"/>
      <c r="L92" s="48">
        <v>1462.5</v>
      </c>
      <c r="M92" s="48"/>
      <c r="N92" s="48">
        <v>3412.5</v>
      </c>
      <c r="O92" s="48"/>
      <c r="P92" s="48"/>
      <c r="Q92" s="48"/>
      <c r="R92" s="48"/>
      <c r="S92" s="48"/>
      <c r="T92" s="48"/>
      <c r="U92" s="48"/>
      <c r="V92" s="48"/>
      <c r="W92" s="48"/>
      <c r="X92" s="48"/>
      <c r="Y92" s="48"/>
      <c r="Z92" s="48"/>
      <c r="AA92" s="48"/>
      <c r="AB92" s="48"/>
      <c r="AC92" s="91"/>
      <c r="AD92" s="91"/>
    </row>
    <row r="93" spans="1:30" ht="21" customHeight="1">
      <c r="A93" s="90" t="s">
        <v>104</v>
      </c>
      <c r="B93" s="89" t="s">
        <v>371</v>
      </c>
      <c r="C93" s="89" t="s">
        <v>317</v>
      </c>
      <c r="D93" s="89" t="s">
        <v>157</v>
      </c>
      <c r="E93" s="89" t="s">
        <v>158</v>
      </c>
      <c r="F93" s="89" t="s">
        <v>318</v>
      </c>
      <c r="G93" s="89" t="s">
        <v>319</v>
      </c>
      <c r="H93" s="48">
        <v>7080</v>
      </c>
      <c r="I93" s="48">
        <v>7080</v>
      </c>
      <c r="J93" s="48">
        <v>7080</v>
      </c>
      <c r="K93" s="48"/>
      <c r="L93" s="48">
        <v>2124</v>
      </c>
      <c r="M93" s="48"/>
      <c r="N93" s="48">
        <v>4956</v>
      </c>
      <c r="O93" s="48"/>
      <c r="P93" s="48"/>
      <c r="Q93" s="48"/>
      <c r="R93" s="48"/>
      <c r="S93" s="48"/>
      <c r="T93" s="48"/>
      <c r="U93" s="48"/>
      <c r="V93" s="48"/>
      <c r="W93" s="48"/>
      <c r="X93" s="48"/>
      <c r="Y93" s="48"/>
      <c r="Z93" s="48"/>
      <c r="AA93" s="48"/>
      <c r="AB93" s="48"/>
      <c r="AC93" s="91"/>
      <c r="AD93" s="91"/>
    </row>
    <row r="94" spans="1:30" ht="21" customHeight="1">
      <c r="A94" s="90" t="s">
        <v>104</v>
      </c>
      <c r="B94" s="89" t="s">
        <v>372</v>
      </c>
      <c r="C94" s="89" t="s">
        <v>323</v>
      </c>
      <c r="D94" s="89" t="s">
        <v>157</v>
      </c>
      <c r="E94" s="89" t="s">
        <v>158</v>
      </c>
      <c r="F94" s="89" t="s">
        <v>324</v>
      </c>
      <c r="G94" s="89" t="s">
        <v>325</v>
      </c>
      <c r="H94" s="48">
        <v>309915</v>
      </c>
      <c r="I94" s="48">
        <v>309915</v>
      </c>
      <c r="J94" s="48">
        <v>309915</v>
      </c>
      <c r="K94" s="48"/>
      <c r="L94" s="48">
        <v>92974.5</v>
      </c>
      <c r="M94" s="48"/>
      <c r="N94" s="48">
        <v>216940.5</v>
      </c>
      <c r="O94" s="48"/>
      <c r="P94" s="48"/>
      <c r="Q94" s="48"/>
      <c r="R94" s="48"/>
      <c r="S94" s="48"/>
      <c r="T94" s="48"/>
      <c r="U94" s="48"/>
      <c r="V94" s="48"/>
      <c r="W94" s="48"/>
      <c r="X94" s="48"/>
      <c r="Y94" s="48"/>
      <c r="Z94" s="48"/>
      <c r="AA94" s="48"/>
      <c r="AB94" s="48"/>
      <c r="AC94" s="91"/>
      <c r="AD94" s="91"/>
    </row>
    <row r="95" spans="1:30" ht="21" customHeight="1">
      <c r="A95" s="90" t="s">
        <v>104</v>
      </c>
      <c r="B95" s="89" t="s">
        <v>373</v>
      </c>
      <c r="C95" s="89" t="s">
        <v>321</v>
      </c>
      <c r="D95" s="89" t="s">
        <v>157</v>
      </c>
      <c r="E95" s="89" t="s">
        <v>158</v>
      </c>
      <c r="F95" s="89" t="s">
        <v>280</v>
      </c>
      <c r="G95" s="89" t="s">
        <v>281</v>
      </c>
      <c r="H95" s="48">
        <v>710400</v>
      </c>
      <c r="I95" s="48">
        <v>710400</v>
      </c>
      <c r="J95" s="48">
        <v>710400</v>
      </c>
      <c r="K95" s="48"/>
      <c r="L95" s="48">
        <v>213120</v>
      </c>
      <c r="M95" s="48"/>
      <c r="N95" s="48">
        <v>497280</v>
      </c>
      <c r="O95" s="48"/>
      <c r="P95" s="48"/>
      <c r="Q95" s="48"/>
      <c r="R95" s="48"/>
      <c r="S95" s="48"/>
      <c r="T95" s="48"/>
      <c r="U95" s="48"/>
      <c r="V95" s="48"/>
      <c r="W95" s="48"/>
      <c r="X95" s="48"/>
      <c r="Y95" s="48"/>
      <c r="Z95" s="48"/>
      <c r="AA95" s="48"/>
      <c r="AB95" s="48"/>
      <c r="AC95" s="91"/>
      <c r="AD95" s="91"/>
    </row>
    <row r="96" spans="1:30" ht="21" customHeight="1">
      <c r="A96" s="90" t="s">
        <v>106</v>
      </c>
      <c r="B96" s="89" t="s">
        <v>374</v>
      </c>
      <c r="C96" s="89" t="s">
        <v>277</v>
      </c>
      <c r="D96" s="89" t="s">
        <v>159</v>
      </c>
      <c r="E96" s="89" t="s">
        <v>160</v>
      </c>
      <c r="F96" s="89" t="s">
        <v>278</v>
      </c>
      <c r="G96" s="89" t="s">
        <v>279</v>
      </c>
      <c r="H96" s="48">
        <v>4139256</v>
      </c>
      <c r="I96" s="48">
        <v>4139256</v>
      </c>
      <c r="J96" s="48">
        <v>4139256</v>
      </c>
      <c r="K96" s="48"/>
      <c r="L96" s="48">
        <v>1241776.8</v>
      </c>
      <c r="M96" s="48"/>
      <c r="N96" s="48">
        <v>2897479.2</v>
      </c>
      <c r="O96" s="48"/>
      <c r="P96" s="48"/>
      <c r="Q96" s="48"/>
      <c r="R96" s="48"/>
      <c r="S96" s="48"/>
      <c r="T96" s="48"/>
      <c r="U96" s="48"/>
      <c r="V96" s="48"/>
      <c r="W96" s="48"/>
      <c r="X96" s="48"/>
      <c r="Y96" s="48"/>
      <c r="Z96" s="48"/>
      <c r="AA96" s="48"/>
      <c r="AB96" s="48"/>
      <c r="AC96" s="91"/>
      <c r="AD96" s="91"/>
    </row>
    <row r="97" spans="1:30" ht="21" customHeight="1">
      <c r="A97" s="90" t="s">
        <v>106</v>
      </c>
      <c r="B97" s="89" t="s">
        <v>374</v>
      </c>
      <c r="C97" s="89" t="s">
        <v>277</v>
      </c>
      <c r="D97" s="89" t="s">
        <v>159</v>
      </c>
      <c r="E97" s="89" t="s">
        <v>160</v>
      </c>
      <c r="F97" s="89" t="s">
        <v>280</v>
      </c>
      <c r="G97" s="89" t="s">
        <v>281</v>
      </c>
      <c r="H97" s="48">
        <v>1351608</v>
      </c>
      <c r="I97" s="48">
        <v>1351608</v>
      </c>
      <c r="J97" s="48">
        <v>1351608</v>
      </c>
      <c r="K97" s="48"/>
      <c r="L97" s="48">
        <v>405482.4</v>
      </c>
      <c r="M97" s="48"/>
      <c r="N97" s="48">
        <v>946125.6</v>
      </c>
      <c r="O97" s="48"/>
      <c r="P97" s="48"/>
      <c r="Q97" s="48"/>
      <c r="R97" s="48"/>
      <c r="S97" s="48"/>
      <c r="T97" s="48"/>
      <c r="U97" s="48"/>
      <c r="V97" s="48"/>
      <c r="W97" s="48"/>
      <c r="X97" s="48"/>
      <c r="Y97" s="48"/>
      <c r="Z97" s="48"/>
      <c r="AA97" s="48"/>
      <c r="AB97" s="48"/>
      <c r="AC97" s="91"/>
      <c r="AD97" s="91"/>
    </row>
    <row r="98" spans="1:30" ht="21" customHeight="1">
      <c r="A98" s="90" t="s">
        <v>106</v>
      </c>
      <c r="B98" s="89" t="s">
        <v>374</v>
      </c>
      <c r="C98" s="89" t="s">
        <v>277</v>
      </c>
      <c r="D98" s="89" t="s">
        <v>159</v>
      </c>
      <c r="E98" s="89" t="s">
        <v>160</v>
      </c>
      <c r="F98" s="89" t="s">
        <v>280</v>
      </c>
      <c r="G98" s="89" t="s">
        <v>281</v>
      </c>
      <c r="H98" s="48">
        <v>1129980</v>
      </c>
      <c r="I98" s="48">
        <v>1129980</v>
      </c>
      <c r="J98" s="48">
        <v>1129980</v>
      </c>
      <c r="K98" s="48"/>
      <c r="L98" s="48">
        <v>338994</v>
      </c>
      <c r="M98" s="48"/>
      <c r="N98" s="48">
        <v>790986</v>
      </c>
      <c r="O98" s="48"/>
      <c r="P98" s="48"/>
      <c r="Q98" s="48"/>
      <c r="R98" s="48"/>
      <c r="S98" s="48"/>
      <c r="T98" s="48"/>
      <c r="U98" s="48"/>
      <c r="V98" s="48"/>
      <c r="W98" s="48"/>
      <c r="X98" s="48"/>
      <c r="Y98" s="48"/>
      <c r="Z98" s="48"/>
      <c r="AA98" s="48"/>
      <c r="AB98" s="48"/>
      <c r="AC98" s="91"/>
      <c r="AD98" s="91"/>
    </row>
    <row r="99" spans="1:30" ht="21" customHeight="1">
      <c r="A99" s="90" t="s">
        <v>106</v>
      </c>
      <c r="B99" s="89" t="s">
        <v>374</v>
      </c>
      <c r="C99" s="89" t="s">
        <v>277</v>
      </c>
      <c r="D99" s="89" t="s">
        <v>159</v>
      </c>
      <c r="E99" s="89" t="s">
        <v>160</v>
      </c>
      <c r="F99" s="89" t="s">
        <v>280</v>
      </c>
      <c r="G99" s="89" t="s">
        <v>281</v>
      </c>
      <c r="H99" s="48">
        <v>669360</v>
      </c>
      <c r="I99" s="48">
        <v>669360</v>
      </c>
      <c r="J99" s="48">
        <v>669360</v>
      </c>
      <c r="K99" s="48"/>
      <c r="L99" s="48">
        <v>200808</v>
      </c>
      <c r="M99" s="48"/>
      <c r="N99" s="48">
        <v>468552</v>
      </c>
      <c r="O99" s="48"/>
      <c r="P99" s="48"/>
      <c r="Q99" s="48"/>
      <c r="R99" s="48"/>
      <c r="S99" s="48"/>
      <c r="T99" s="48"/>
      <c r="U99" s="48"/>
      <c r="V99" s="48"/>
      <c r="W99" s="48"/>
      <c r="X99" s="48"/>
      <c r="Y99" s="48"/>
      <c r="Z99" s="48"/>
      <c r="AA99" s="48"/>
      <c r="AB99" s="48"/>
      <c r="AC99" s="91"/>
      <c r="AD99" s="91"/>
    </row>
    <row r="100" spans="1:30" ht="21" customHeight="1">
      <c r="A100" s="90" t="s">
        <v>106</v>
      </c>
      <c r="B100" s="89" t="s">
        <v>375</v>
      </c>
      <c r="C100" s="89" t="s">
        <v>283</v>
      </c>
      <c r="D100" s="89" t="s">
        <v>177</v>
      </c>
      <c r="E100" s="89" t="s">
        <v>178</v>
      </c>
      <c r="F100" s="89" t="s">
        <v>284</v>
      </c>
      <c r="G100" s="89" t="s">
        <v>285</v>
      </c>
      <c r="H100" s="48">
        <v>1209847.68</v>
      </c>
      <c r="I100" s="48">
        <v>1209847.68</v>
      </c>
      <c r="J100" s="48">
        <v>1209847.68</v>
      </c>
      <c r="K100" s="48"/>
      <c r="L100" s="48">
        <v>362954.3</v>
      </c>
      <c r="M100" s="48"/>
      <c r="N100" s="48">
        <v>846893.38</v>
      </c>
      <c r="O100" s="48"/>
      <c r="P100" s="48"/>
      <c r="Q100" s="48"/>
      <c r="R100" s="48"/>
      <c r="S100" s="48"/>
      <c r="T100" s="48"/>
      <c r="U100" s="48"/>
      <c r="V100" s="48"/>
      <c r="W100" s="48"/>
      <c r="X100" s="48"/>
      <c r="Y100" s="48"/>
      <c r="Z100" s="48"/>
      <c r="AA100" s="48"/>
      <c r="AB100" s="48"/>
      <c r="AC100" s="91"/>
      <c r="AD100" s="91"/>
    </row>
    <row r="101" spans="1:30" ht="21" customHeight="1">
      <c r="A101" s="90" t="s">
        <v>106</v>
      </c>
      <c r="B101" s="89" t="s">
        <v>375</v>
      </c>
      <c r="C101" s="89" t="s">
        <v>283</v>
      </c>
      <c r="D101" s="89" t="s">
        <v>187</v>
      </c>
      <c r="E101" s="89" t="s">
        <v>188</v>
      </c>
      <c r="F101" s="89" t="s">
        <v>286</v>
      </c>
      <c r="G101" s="89" t="s">
        <v>287</v>
      </c>
      <c r="H101" s="48">
        <v>22080</v>
      </c>
      <c r="I101" s="48">
        <v>22080</v>
      </c>
      <c r="J101" s="48">
        <v>22080</v>
      </c>
      <c r="K101" s="48"/>
      <c r="L101" s="48">
        <v>6624</v>
      </c>
      <c r="M101" s="48"/>
      <c r="N101" s="48">
        <v>15456</v>
      </c>
      <c r="O101" s="48"/>
      <c r="P101" s="48"/>
      <c r="Q101" s="48"/>
      <c r="R101" s="48"/>
      <c r="S101" s="48"/>
      <c r="T101" s="48"/>
      <c r="U101" s="48"/>
      <c r="V101" s="48"/>
      <c r="W101" s="48"/>
      <c r="X101" s="48"/>
      <c r="Y101" s="48"/>
      <c r="Z101" s="48"/>
      <c r="AA101" s="48"/>
      <c r="AB101" s="48"/>
      <c r="AC101" s="91"/>
      <c r="AD101" s="91"/>
    </row>
    <row r="102" spans="1:30" ht="21" customHeight="1">
      <c r="A102" s="90" t="s">
        <v>106</v>
      </c>
      <c r="B102" s="89" t="s">
        <v>375</v>
      </c>
      <c r="C102" s="89" t="s">
        <v>283</v>
      </c>
      <c r="D102" s="89" t="s">
        <v>187</v>
      </c>
      <c r="E102" s="89" t="s">
        <v>188</v>
      </c>
      <c r="F102" s="89" t="s">
        <v>286</v>
      </c>
      <c r="G102" s="89" t="s">
        <v>287</v>
      </c>
      <c r="H102" s="48">
        <v>727032.6</v>
      </c>
      <c r="I102" s="48">
        <v>727032.6</v>
      </c>
      <c r="J102" s="48">
        <v>727032.6</v>
      </c>
      <c r="K102" s="48"/>
      <c r="L102" s="48">
        <v>218109.78</v>
      </c>
      <c r="M102" s="48"/>
      <c r="N102" s="48">
        <v>508922.82</v>
      </c>
      <c r="O102" s="48"/>
      <c r="P102" s="48"/>
      <c r="Q102" s="48"/>
      <c r="R102" s="48"/>
      <c r="S102" s="48"/>
      <c r="T102" s="48"/>
      <c r="U102" s="48"/>
      <c r="V102" s="48"/>
      <c r="W102" s="48"/>
      <c r="X102" s="48"/>
      <c r="Y102" s="48"/>
      <c r="Z102" s="48"/>
      <c r="AA102" s="48"/>
      <c r="AB102" s="48"/>
      <c r="AC102" s="91"/>
      <c r="AD102" s="91"/>
    </row>
    <row r="103" spans="1:30" ht="21" customHeight="1">
      <c r="A103" s="90" t="s">
        <v>106</v>
      </c>
      <c r="B103" s="89" t="s">
        <v>375</v>
      </c>
      <c r="C103" s="89" t="s">
        <v>283</v>
      </c>
      <c r="D103" s="89" t="s">
        <v>189</v>
      </c>
      <c r="E103" s="89" t="s">
        <v>190</v>
      </c>
      <c r="F103" s="89" t="s">
        <v>288</v>
      </c>
      <c r="G103" s="89" t="s">
        <v>289</v>
      </c>
      <c r="H103" s="48">
        <v>392546.88</v>
      </c>
      <c r="I103" s="48">
        <v>392546.88</v>
      </c>
      <c r="J103" s="48">
        <v>392546.88</v>
      </c>
      <c r="K103" s="48"/>
      <c r="L103" s="48">
        <v>117764.06</v>
      </c>
      <c r="M103" s="48"/>
      <c r="N103" s="48">
        <v>274782.82</v>
      </c>
      <c r="O103" s="48"/>
      <c r="P103" s="48"/>
      <c r="Q103" s="48"/>
      <c r="R103" s="48"/>
      <c r="S103" s="48"/>
      <c r="T103" s="48"/>
      <c r="U103" s="48"/>
      <c r="V103" s="48"/>
      <c r="W103" s="48"/>
      <c r="X103" s="48"/>
      <c r="Y103" s="48"/>
      <c r="Z103" s="48"/>
      <c r="AA103" s="48"/>
      <c r="AB103" s="48"/>
      <c r="AC103" s="91"/>
      <c r="AD103" s="91"/>
    </row>
    <row r="104" spans="1:30" ht="21" customHeight="1">
      <c r="A104" s="90" t="s">
        <v>106</v>
      </c>
      <c r="B104" s="89" t="s">
        <v>375</v>
      </c>
      <c r="C104" s="89" t="s">
        <v>283</v>
      </c>
      <c r="D104" s="89" t="s">
        <v>191</v>
      </c>
      <c r="E104" s="89" t="s">
        <v>192</v>
      </c>
      <c r="F104" s="89" t="s">
        <v>290</v>
      </c>
      <c r="G104" s="89" t="s">
        <v>291</v>
      </c>
      <c r="H104" s="48">
        <v>52930.559999999998</v>
      </c>
      <c r="I104" s="48">
        <v>52930.559999999998</v>
      </c>
      <c r="J104" s="48">
        <v>52930.559999999998</v>
      </c>
      <c r="K104" s="48"/>
      <c r="L104" s="48">
        <v>15879.17</v>
      </c>
      <c r="M104" s="48"/>
      <c r="N104" s="48">
        <v>37051.39</v>
      </c>
      <c r="O104" s="48"/>
      <c r="P104" s="48"/>
      <c r="Q104" s="48"/>
      <c r="R104" s="48"/>
      <c r="S104" s="48"/>
      <c r="T104" s="48"/>
      <c r="U104" s="48"/>
      <c r="V104" s="48"/>
      <c r="W104" s="48"/>
      <c r="X104" s="48"/>
      <c r="Y104" s="48"/>
      <c r="Z104" s="48"/>
      <c r="AA104" s="48"/>
      <c r="AB104" s="48"/>
      <c r="AC104" s="91"/>
      <c r="AD104" s="91"/>
    </row>
    <row r="105" spans="1:30" ht="21" customHeight="1">
      <c r="A105" s="90" t="s">
        <v>106</v>
      </c>
      <c r="B105" s="89" t="s">
        <v>375</v>
      </c>
      <c r="C105" s="89" t="s">
        <v>283</v>
      </c>
      <c r="D105" s="89" t="s">
        <v>191</v>
      </c>
      <c r="E105" s="89" t="s">
        <v>192</v>
      </c>
      <c r="F105" s="89" t="s">
        <v>290</v>
      </c>
      <c r="G105" s="89" t="s">
        <v>291</v>
      </c>
      <c r="H105" s="48">
        <v>30246.240000000002</v>
      </c>
      <c r="I105" s="48">
        <v>30246.240000000002</v>
      </c>
      <c r="J105" s="48">
        <v>30246.240000000002</v>
      </c>
      <c r="K105" s="48"/>
      <c r="L105" s="48">
        <v>9073.8700000000008</v>
      </c>
      <c r="M105" s="48"/>
      <c r="N105" s="48">
        <v>21172.37</v>
      </c>
      <c r="O105" s="48"/>
      <c r="P105" s="48"/>
      <c r="Q105" s="48"/>
      <c r="R105" s="48"/>
      <c r="S105" s="48"/>
      <c r="T105" s="48"/>
      <c r="U105" s="48"/>
      <c r="V105" s="48"/>
      <c r="W105" s="48"/>
      <c r="X105" s="48"/>
      <c r="Y105" s="48"/>
      <c r="Z105" s="48"/>
      <c r="AA105" s="48"/>
      <c r="AB105" s="48"/>
      <c r="AC105" s="91"/>
      <c r="AD105" s="91"/>
    </row>
    <row r="106" spans="1:30" ht="21" customHeight="1">
      <c r="A106" s="90" t="s">
        <v>106</v>
      </c>
      <c r="B106" s="89" t="s">
        <v>376</v>
      </c>
      <c r="C106" s="89" t="s">
        <v>198</v>
      </c>
      <c r="D106" s="89" t="s">
        <v>197</v>
      </c>
      <c r="E106" s="89" t="s">
        <v>198</v>
      </c>
      <c r="F106" s="89" t="s">
        <v>293</v>
      </c>
      <c r="G106" s="89" t="s">
        <v>198</v>
      </c>
      <c r="H106" s="48">
        <v>952008</v>
      </c>
      <c r="I106" s="48">
        <v>952008</v>
      </c>
      <c r="J106" s="48">
        <v>952008</v>
      </c>
      <c r="K106" s="48"/>
      <c r="L106" s="48">
        <v>285602.40000000002</v>
      </c>
      <c r="M106" s="48"/>
      <c r="N106" s="48">
        <v>666405.6</v>
      </c>
      <c r="O106" s="48"/>
      <c r="P106" s="48"/>
      <c r="Q106" s="48"/>
      <c r="R106" s="48"/>
      <c r="S106" s="48"/>
      <c r="T106" s="48"/>
      <c r="U106" s="48"/>
      <c r="V106" s="48"/>
      <c r="W106" s="48"/>
      <c r="X106" s="48"/>
      <c r="Y106" s="48"/>
      <c r="Z106" s="48"/>
      <c r="AA106" s="48"/>
      <c r="AB106" s="48"/>
      <c r="AC106" s="91"/>
      <c r="AD106" s="91"/>
    </row>
    <row r="107" spans="1:30" ht="21" customHeight="1">
      <c r="A107" s="90" t="s">
        <v>106</v>
      </c>
      <c r="B107" s="89" t="s">
        <v>377</v>
      </c>
      <c r="C107" s="89" t="s">
        <v>295</v>
      </c>
      <c r="D107" s="89" t="s">
        <v>181</v>
      </c>
      <c r="E107" s="89" t="s">
        <v>182</v>
      </c>
      <c r="F107" s="89" t="s">
        <v>349</v>
      </c>
      <c r="G107" s="89" t="s">
        <v>350</v>
      </c>
      <c r="H107" s="48">
        <v>22704</v>
      </c>
      <c r="I107" s="48">
        <v>22704</v>
      </c>
      <c r="J107" s="48">
        <v>22704</v>
      </c>
      <c r="K107" s="48"/>
      <c r="L107" s="48">
        <v>6811.2</v>
      </c>
      <c r="M107" s="48"/>
      <c r="N107" s="48">
        <v>15892.8</v>
      </c>
      <c r="O107" s="48"/>
      <c r="P107" s="48"/>
      <c r="Q107" s="48"/>
      <c r="R107" s="48"/>
      <c r="S107" s="48"/>
      <c r="T107" s="48"/>
      <c r="U107" s="48"/>
      <c r="V107" s="48"/>
      <c r="W107" s="48"/>
      <c r="X107" s="48"/>
      <c r="Y107" s="48"/>
      <c r="Z107" s="48"/>
      <c r="AA107" s="48"/>
      <c r="AB107" s="48"/>
      <c r="AC107" s="91"/>
      <c r="AD107" s="91"/>
    </row>
    <row r="108" spans="1:30" ht="21" customHeight="1">
      <c r="A108" s="90" t="s">
        <v>106</v>
      </c>
      <c r="B108" s="89" t="s">
        <v>378</v>
      </c>
      <c r="C108" s="89" t="s">
        <v>299</v>
      </c>
      <c r="D108" s="89" t="s">
        <v>159</v>
      </c>
      <c r="E108" s="89" t="s">
        <v>160</v>
      </c>
      <c r="F108" s="89" t="s">
        <v>300</v>
      </c>
      <c r="G108" s="89" t="s">
        <v>301</v>
      </c>
      <c r="H108" s="48">
        <v>22000</v>
      </c>
      <c r="I108" s="48">
        <v>22000</v>
      </c>
      <c r="J108" s="48">
        <v>22000</v>
      </c>
      <c r="K108" s="48"/>
      <c r="L108" s="48">
        <v>6600</v>
      </c>
      <c r="M108" s="48"/>
      <c r="N108" s="48">
        <v>15400</v>
      </c>
      <c r="O108" s="48"/>
      <c r="P108" s="48"/>
      <c r="Q108" s="48"/>
      <c r="R108" s="48"/>
      <c r="S108" s="48"/>
      <c r="T108" s="48"/>
      <c r="U108" s="48"/>
      <c r="V108" s="48"/>
      <c r="W108" s="48"/>
      <c r="X108" s="48"/>
      <c r="Y108" s="48"/>
      <c r="Z108" s="48"/>
      <c r="AA108" s="48"/>
      <c r="AB108" s="48"/>
      <c r="AC108" s="91"/>
      <c r="AD108" s="91"/>
    </row>
    <row r="109" spans="1:30" ht="21" customHeight="1">
      <c r="A109" s="90" t="s">
        <v>106</v>
      </c>
      <c r="B109" s="89" t="s">
        <v>378</v>
      </c>
      <c r="C109" s="89" t="s">
        <v>299</v>
      </c>
      <c r="D109" s="89" t="s">
        <v>159</v>
      </c>
      <c r="E109" s="89" t="s">
        <v>160</v>
      </c>
      <c r="F109" s="89" t="s">
        <v>330</v>
      </c>
      <c r="G109" s="89" t="s">
        <v>331</v>
      </c>
      <c r="H109" s="48">
        <v>15000</v>
      </c>
      <c r="I109" s="48">
        <v>15000</v>
      </c>
      <c r="J109" s="48">
        <v>15000</v>
      </c>
      <c r="K109" s="48"/>
      <c r="L109" s="48">
        <v>4500</v>
      </c>
      <c r="M109" s="48"/>
      <c r="N109" s="48">
        <v>10500</v>
      </c>
      <c r="O109" s="48"/>
      <c r="P109" s="48"/>
      <c r="Q109" s="48"/>
      <c r="R109" s="48"/>
      <c r="S109" s="48"/>
      <c r="T109" s="48"/>
      <c r="U109" s="48"/>
      <c r="V109" s="48"/>
      <c r="W109" s="48"/>
      <c r="X109" s="48"/>
      <c r="Y109" s="48"/>
      <c r="Z109" s="48"/>
      <c r="AA109" s="48"/>
      <c r="AB109" s="48"/>
      <c r="AC109" s="91"/>
      <c r="AD109" s="91"/>
    </row>
    <row r="110" spans="1:30" ht="21" customHeight="1">
      <c r="A110" s="90" t="s">
        <v>106</v>
      </c>
      <c r="B110" s="89" t="s">
        <v>379</v>
      </c>
      <c r="C110" s="89" t="s">
        <v>305</v>
      </c>
      <c r="D110" s="89" t="s">
        <v>159</v>
      </c>
      <c r="E110" s="89" t="s">
        <v>160</v>
      </c>
      <c r="F110" s="89" t="s">
        <v>306</v>
      </c>
      <c r="G110" s="89" t="s">
        <v>305</v>
      </c>
      <c r="H110" s="48">
        <v>152819.72</v>
      </c>
      <c r="I110" s="48">
        <v>152819.72</v>
      </c>
      <c r="J110" s="48">
        <v>152819.72</v>
      </c>
      <c r="K110" s="48"/>
      <c r="L110" s="48">
        <v>45845.919999999998</v>
      </c>
      <c r="M110" s="48"/>
      <c r="N110" s="48">
        <v>106973.8</v>
      </c>
      <c r="O110" s="48"/>
      <c r="P110" s="48"/>
      <c r="Q110" s="48"/>
      <c r="R110" s="48"/>
      <c r="S110" s="48"/>
      <c r="T110" s="48"/>
      <c r="U110" s="48"/>
      <c r="V110" s="48"/>
      <c r="W110" s="48"/>
      <c r="X110" s="48"/>
      <c r="Y110" s="48"/>
      <c r="Z110" s="48"/>
      <c r="AA110" s="48"/>
      <c r="AB110" s="48"/>
      <c r="AC110" s="91"/>
      <c r="AD110" s="91"/>
    </row>
    <row r="111" spans="1:30" ht="21" customHeight="1">
      <c r="A111" s="90" t="s">
        <v>106</v>
      </c>
      <c r="B111" s="89" t="s">
        <v>380</v>
      </c>
      <c r="C111" s="89" t="s">
        <v>314</v>
      </c>
      <c r="D111" s="89" t="s">
        <v>175</v>
      </c>
      <c r="E111" s="89" t="s">
        <v>176</v>
      </c>
      <c r="F111" s="89" t="s">
        <v>315</v>
      </c>
      <c r="G111" s="89" t="s">
        <v>314</v>
      </c>
      <c r="H111" s="48">
        <v>602341.80000000005</v>
      </c>
      <c r="I111" s="48">
        <v>602341.80000000005</v>
      </c>
      <c r="J111" s="48">
        <v>602341.80000000005</v>
      </c>
      <c r="K111" s="48"/>
      <c r="L111" s="48">
        <v>180702.54</v>
      </c>
      <c r="M111" s="48"/>
      <c r="N111" s="48">
        <v>421639.26</v>
      </c>
      <c r="O111" s="48"/>
      <c r="P111" s="48"/>
      <c r="Q111" s="48"/>
      <c r="R111" s="48"/>
      <c r="S111" s="48"/>
      <c r="T111" s="48"/>
      <c r="U111" s="48"/>
      <c r="V111" s="48"/>
      <c r="W111" s="48"/>
      <c r="X111" s="48"/>
      <c r="Y111" s="48"/>
      <c r="Z111" s="48"/>
      <c r="AA111" s="48"/>
      <c r="AB111" s="48"/>
      <c r="AC111" s="91"/>
      <c r="AD111" s="91"/>
    </row>
    <row r="112" spans="1:30" ht="21" customHeight="1">
      <c r="A112" s="90" t="s">
        <v>106</v>
      </c>
      <c r="B112" s="89" t="s">
        <v>381</v>
      </c>
      <c r="C112" s="89" t="s">
        <v>308</v>
      </c>
      <c r="D112" s="89" t="s">
        <v>175</v>
      </c>
      <c r="E112" s="89" t="s">
        <v>176</v>
      </c>
      <c r="F112" s="89" t="s">
        <v>309</v>
      </c>
      <c r="G112" s="89" t="s">
        <v>310</v>
      </c>
      <c r="H112" s="48">
        <v>3600</v>
      </c>
      <c r="I112" s="48">
        <v>3600</v>
      </c>
      <c r="J112" s="48">
        <v>3600</v>
      </c>
      <c r="K112" s="48"/>
      <c r="L112" s="48">
        <v>1080</v>
      </c>
      <c r="M112" s="48"/>
      <c r="N112" s="48">
        <v>2520</v>
      </c>
      <c r="O112" s="48"/>
      <c r="P112" s="48"/>
      <c r="Q112" s="48"/>
      <c r="R112" s="48"/>
      <c r="S112" s="48"/>
      <c r="T112" s="48"/>
      <c r="U112" s="48"/>
      <c r="V112" s="48"/>
      <c r="W112" s="48"/>
      <c r="X112" s="48"/>
      <c r="Y112" s="48"/>
      <c r="Z112" s="48"/>
      <c r="AA112" s="48"/>
      <c r="AB112" s="48"/>
      <c r="AC112" s="91"/>
      <c r="AD112" s="91"/>
    </row>
    <row r="113" spans="1:30" ht="21" customHeight="1">
      <c r="A113" s="90" t="s">
        <v>106</v>
      </c>
      <c r="B113" s="89" t="s">
        <v>382</v>
      </c>
      <c r="C113" s="89" t="s">
        <v>312</v>
      </c>
      <c r="D113" s="89" t="s">
        <v>159</v>
      </c>
      <c r="E113" s="89" t="s">
        <v>160</v>
      </c>
      <c r="F113" s="89" t="s">
        <v>280</v>
      </c>
      <c r="G113" s="89" t="s">
        <v>281</v>
      </c>
      <c r="H113" s="48">
        <v>1509600</v>
      </c>
      <c r="I113" s="48">
        <v>1509600</v>
      </c>
      <c r="J113" s="48">
        <v>1509600</v>
      </c>
      <c r="K113" s="48"/>
      <c r="L113" s="48">
        <v>452880</v>
      </c>
      <c r="M113" s="48"/>
      <c r="N113" s="48">
        <v>1056720</v>
      </c>
      <c r="O113" s="48"/>
      <c r="P113" s="48"/>
      <c r="Q113" s="48"/>
      <c r="R113" s="48"/>
      <c r="S113" s="48"/>
      <c r="T113" s="48"/>
      <c r="U113" s="48"/>
      <c r="V113" s="48"/>
      <c r="W113" s="48"/>
      <c r="X113" s="48"/>
      <c r="Y113" s="48"/>
      <c r="Z113" s="48"/>
      <c r="AA113" s="48"/>
      <c r="AB113" s="48"/>
      <c r="AC113" s="91"/>
      <c r="AD113" s="91"/>
    </row>
    <row r="114" spans="1:30" ht="21" customHeight="1">
      <c r="A114" s="90" t="s">
        <v>106</v>
      </c>
      <c r="B114" s="89" t="s">
        <v>383</v>
      </c>
      <c r="C114" s="89" t="s">
        <v>336</v>
      </c>
      <c r="D114" s="89" t="s">
        <v>159</v>
      </c>
      <c r="E114" s="89" t="s">
        <v>160</v>
      </c>
      <c r="F114" s="89" t="s">
        <v>337</v>
      </c>
      <c r="G114" s="89" t="s">
        <v>338</v>
      </c>
      <c r="H114" s="48">
        <v>507600</v>
      </c>
      <c r="I114" s="48">
        <v>507600</v>
      </c>
      <c r="J114" s="48">
        <v>507600</v>
      </c>
      <c r="K114" s="48"/>
      <c r="L114" s="48">
        <v>152280</v>
      </c>
      <c r="M114" s="48"/>
      <c r="N114" s="48">
        <v>355320</v>
      </c>
      <c r="O114" s="48"/>
      <c r="P114" s="48"/>
      <c r="Q114" s="48"/>
      <c r="R114" s="48"/>
      <c r="S114" s="48"/>
      <c r="T114" s="48"/>
      <c r="U114" s="48"/>
      <c r="V114" s="48"/>
      <c r="W114" s="48"/>
      <c r="X114" s="48"/>
      <c r="Y114" s="48"/>
      <c r="Z114" s="48"/>
      <c r="AA114" s="48"/>
      <c r="AB114" s="48"/>
      <c r="AC114" s="91"/>
      <c r="AD114" s="91"/>
    </row>
    <row r="115" spans="1:30" ht="21" customHeight="1">
      <c r="A115" s="90" t="s">
        <v>106</v>
      </c>
      <c r="B115" s="89" t="s">
        <v>384</v>
      </c>
      <c r="C115" s="89" t="s">
        <v>341</v>
      </c>
      <c r="D115" s="89" t="s">
        <v>159</v>
      </c>
      <c r="E115" s="89" t="s">
        <v>160</v>
      </c>
      <c r="F115" s="89" t="s">
        <v>296</v>
      </c>
      <c r="G115" s="89" t="s">
        <v>297</v>
      </c>
      <c r="H115" s="48">
        <v>9090</v>
      </c>
      <c r="I115" s="48">
        <v>9090</v>
      </c>
      <c r="J115" s="48">
        <v>9090</v>
      </c>
      <c r="K115" s="48"/>
      <c r="L115" s="48">
        <v>2727</v>
      </c>
      <c r="M115" s="48"/>
      <c r="N115" s="48">
        <v>6363</v>
      </c>
      <c r="O115" s="48"/>
      <c r="P115" s="48"/>
      <c r="Q115" s="48"/>
      <c r="R115" s="48"/>
      <c r="S115" s="48"/>
      <c r="T115" s="48"/>
      <c r="U115" s="48"/>
      <c r="V115" s="48"/>
      <c r="W115" s="48"/>
      <c r="X115" s="48"/>
      <c r="Y115" s="48"/>
      <c r="Z115" s="48"/>
      <c r="AA115" s="48"/>
      <c r="AB115" s="48"/>
      <c r="AC115" s="91"/>
      <c r="AD115" s="91"/>
    </row>
    <row r="116" spans="1:30" ht="21" customHeight="1">
      <c r="A116" s="90" t="s">
        <v>106</v>
      </c>
      <c r="B116" s="89" t="s">
        <v>385</v>
      </c>
      <c r="C116" s="89" t="s">
        <v>317</v>
      </c>
      <c r="D116" s="89" t="s">
        <v>159</v>
      </c>
      <c r="E116" s="89" t="s">
        <v>160</v>
      </c>
      <c r="F116" s="89" t="s">
        <v>318</v>
      </c>
      <c r="G116" s="89" t="s">
        <v>319</v>
      </c>
      <c r="H116" s="48">
        <v>450252</v>
      </c>
      <c r="I116" s="48">
        <v>450252</v>
      </c>
      <c r="J116" s="48">
        <v>450252</v>
      </c>
      <c r="K116" s="48"/>
      <c r="L116" s="48">
        <v>135075.6</v>
      </c>
      <c r="M116" s="48"/>
      <c r="N116" s="48">
        <v>315176.40000000002</v>
      </c>
      <c r="O116" s="48"/>
      <c r="P116" s="48"/>
      <c r="Q116" s="48"/>
      <c r="R116" s="48"/>
      <c r="S116" s="48"/>
      <c r="T116" s="48"/>
      <c r="U116" s="48"/>
      <c r="V116" s="48"/>
      <c r="W116" s="48"/>
      <c r="X116" s="48"/>
      <c r="Y116" s="48"/>
      <c r="Z116" s="48"/>
      <c r="AA116" s="48"/>
      <c r="AB116" s="48"/>
      <c r="AC116" s="91"/>
      <c r="AD116" s="91"/>
    </row>
    <row r="117" spans="1:30" ht="21" customHeight="1">
      <c r="A117" s="90" t="s">
        <v>106</v>
      </c>
      <c r="B117" s="89" t="s">
        <v>386</v>
      </c>
      <c r="C117" s="89" t="s">
        <v>323</v>
      </c>
      <c r="D117" s="89" t="s">
        <v>159</v>
      </c>
      <c r="E117" s="89" t="s">
        <v>160</v>
      </c>
      <c r="F117" s="89" t="s">
        <v>324</v>
      </c>
      <c r="G117" s="89" t="s">
        <v>325</v>
      </c>
      <c r="H117" s="48">
        <v>344938</v>
      </c>
      <c r="I117" s="48">
        <v>344938</v>
      </c>
      <c r="J117" s="48">
        <v>344938</v>
      </c>
      <c r="K117" s="48"/>
      <c r="L117" s="48">
        <v>103481.4</v>
      </c>
      <c r="M117" s="48"/>
      <c r="N117" s="48">
        <v>241456.6</v>
      </c>
      <c r="O117" s="48"/>
      <c r="P117" s="48"/>
      <c r="Q117" s="48"/>
      <c r="R117" s="48"/>
      <c r="S117" s="48"/>
      <c r="T117" s="48"/>
      <c r="U117" s="48"/>
      <c r="V117" s="48"/>
      <c r="W117" s="48"/>
      <c r="X117" s="48"/>
      <c r="Y117" s="48"/>
      <c r="Z117" s="48"/>
      <c r="AA117" s="48"/>
      <c r="AB117" s="48"/>
      <c r="AC117" s="91"/>
      <c r="AD117" s="91"/>
    </row>
    <row r="118" spans="1:30" ht="21" customHeight="1">
      <c r="A118" s="90" t="s">
        <v>106</v>
      </c>
      <c r="B118" s="89" t="s">
        <v>387</v>
      </c>
      <c r="C118" s="89" t="s">
        <v>321</v>
      </c>
      <c r="D118" s="89" t="s">
        <v>159</v>
      </c>
      <c r="E118" s="89" t="s">
        <v>160</v>
      </c>
      <c r="F118" s="89" t="s">
        <v>280</v>
      </c>
      <c r="G118" s="89" t="s">
        <v>281</v>
      </c>
      <c r="H118" s="48">
        <v>710400</v>
      </c>
      <c r="I118" s="48">
        <v>710400</v>
      </c>
      <c r="J118" s="48">
        <v>710400</v>
      </c>
      <c r="K118" s="48"/>
      <c r="L118" s="48">
        <v>213120</v>
      </c>
      <c r="M118" s="48"/>
      <c r="N118" s="48">
        <v>497280</v>
      </c>
      <c r="O118" s="48"/>
      <c r="P118" s="48"/>
      <c r="Q118" s="48"/>
      <c r="R118" s="48"/>
      <c r="S118" s="48"/>
      <c r="T118" s="48"/>
      <c r="U118" s="48"/>
      <c r="V118" s="48"/>
      <c r="W118" s="48"/>
      <c r="X118" s="48"/>
      <c r="Y118" s="48"/>
      <c r="Z118" s="48"/>
      <c r="AA118" s="48"/>
      <c r="AB118" s="48"/>
      <c r="AC118" s="91"/>
      <c r="AD118" s="91"/>
    </row>
    <row r="119" spans="1:30" ht="21" customHeight="1">
      <c r="A119" s="90" t="s">
        <v>108</v>
      </c>
      <c r="B119" s="89" t="s">
        <v>388</v>
      </c>
      <c r="C119" s="89" t="s">
        <v>277</v>
      </c>
      <c r="D119" s="89" t="s">
        <v>157</v>
      </c>
      <c r="E119" s="89" t="s">
        <v>158</v>
      </c>
      <c r="F119" s="89" t="s">
        <v>278</v>
      </c>
      <c r="G119" s="89" t="s">
        <v>279</v>
      </c>
      <c r="H119" s="48">
        <v>3929136</v>
      </c>
      <c r="I119" s="48">
        <v>3929136</v>
      </c>
      <c r="J119" s="48">
        <v>3929136</v>
      </c>
      <c r="K119" s="48"/>
      <c r="L119" s="48">
        <v>1178740.8</v>
      </c>
      <c r="M119" s="48"/>
      <c r="N119" s="48">
        <v>2750395.2</v>
      </c>
      <c r="O119" s="48"/>
      <c r="P119" s="48"/>
      <c r="Q119" s="48"/>
      <c r="R119" s="48"/>
      <c r="S119" s="48"/>
      <c r="T119" s="48"/>
      <c r="U119" s="48"/>
      <c r="V119" s="48"/>
      <c r="W119" s="48"/>
      <c r="X119" s="48"/>
      <c r="Y119" s="48"/>
      <c r="Z119" s="48"/>
      <c r="AA119" s="48"/>
      <c r="AB119" s="48"/>
      <c r="AC119" s="91"/>
      <c r="AD119" s="91"/>
    </row>
    <row r="120" spans="1:30" ht="21" customHeight="1">
      <c r="A120" s="90" t="s">
        <v>108</v>
      </c>
      <c r="B120" s="89" t="s">
        <v>388</v>
      </c>
      <c r="C120" s="89" t="s">
        <v>277</v>
      </c>
      <c r="D120" s="89" t="s">
        <v>157</v>
      </c>
      <c r="E120" s="89" t="s">
        <v>158</v>
      </c>
      <c r="F120" s="89" t="s">
        <v>280</v>
      </c>
      <c r="G120" s="89" t="s">
        <v>281</v>
      </c>
      <c r="H120" s="48">
        <v>1487904</v>
      </c>
      <c r="I120" s="48">
        <v>1487904</v>
      </c>
      <c r="J120" s="48">
        <v>1487904</v>
      </c>
      <c r="K120" s="48"/>
      <c r="L120" s="48">
        <v>446371.2</v>
      </c>
      <c r="M120" s="48"/>
      <c r="N120" s="48">
        <v>1041532.8</v>
      </c>
      <c r="O120" s="48"/>
      <c r="P120" s="48"/>
      <c r="Q120" s="48"/>
      <c r="R120" s="48"/>
      <c r="S120" s="48"/>
      <c r="T120" s="48"/>
      <c r="U120" s="48"/>
      <c r="V120" s="48"/>
      <c r="W120" s="48"/>
      <c r="X120" s="48"/>
      <c r="Y120" s="48"/>
      <c r="Z120" s="48"/>
      <c r="AA120" s="48"/>
      <c r="AB120" s="48"/>
      <c r="AC120" s="91"/>
      <c r="AD120" s="91"/>
    </row>
    <row r="121" spans="1:30" ht="21" customHeight="1">
      <c r="A121" s="90" t="s">
        <v>108</v>
      </c>
      <c r="B121" s="89" t="s">
        <v>388</v>
      </c>
      <c r="C121" s="89" t="s">
        <v>277</v>
      </c>
      <c r="D121" s="89" t="s">
        <v>157</v>
      </c>
      <c r="E121" s="89" t="s">
        <v>158</v>
      </c>
      <c r="F121" s="89" t="s">
        <v>280</v>
      </c>
      <c r="G121" s="89" t="s">
        <v>281</v>
      </c>
      <c r="H121" s="48">
        <v>1273680</v>
      </c>
      <c r="I121" s="48">
        <v>1273680</v>
      </c>
      <c r="J121" s="48">
        <v>1273680</v>
      </c>
      <c r="K121" s="48"/>
      <c r="L121" s="48">
        <v>382104</v>
      </c>
      <c r="M121" s="48"/>
      <c r="N121" s="48">
        <v>891576</v>
      </c>
      <c r="O121" s="48"/>
      <c r="P121" s="48"/>
      <c r="Q121" s="48"/>
      <c r="R121" s="48"/>
      <c r="S121" s="48"/>
      <c r="T121" s="48"/>
      <c r="U121" s="48"/>
      <c r="V121" s="48"/>
      <c r="W121" s="48"/>
      <c r="X121" s="48"/>
      <c r="Y121" s="48"/>
      <c r="Z121" s="48"/>
      <c r="AA121" s="48"/>
      <c r="AB121" s="48"/>
      <c r="AC121" s="91"/>
      <c r="AD121" s="91"/>
    </row>
    <row r="122" spans="1:30" ht="21" customHeight="1">
      <c r="A122" s="90" t="s">
        <v>108</v>
      </c>
      <c r="B122" s="89" t="s">
        <v>388</v>
      </c>
      <c r="C122" s="89" t="s">
        <v>277</v>
      </c>
      <c r="D122" s="89" t="s">
        <v>157</v>
      </c>
      <c r="E122" s="89" t="s">
        <v>158</v>
      </c>
      <c r="F122" s="89" t="s">
        <v>280</v>
      </c>
      <c r="G122" s="89" t="s">
        <v>281</v>
      </c>
      <c r="H122" s="48">
        <v>734280</v>
      </c>
      <c r="I122" s="48">
        <v>734280</v>
      </c>
      <c r="J122" s="48">
        <v>734280</v>
      </c>
      <c r="K122" s="48"/>
      <c r="L122" s="48">
        <v>220284</v>
      </c>
      <c r="M122" s="48"/>
      <c r="N122" s="48">
        <v>513996</v>
      </c>
      <c r="O122" s="48"/>
      <c r="P122" s="48"/>
      <c r="Q122" s="48"/>
      <c r="R122" s="48"/>
      <c r="S122" s="48"/>
      <c r="T122" s="48"/>
      <c r="U122" s="48"/>
      <c r="V122" s="48"/>
      <c r="W122" s="48"/>
      <c r="X122" s="48"/>
      <c r="Y122" s="48"/>
      <c r="Z122" s="48"/>
      <c r="AA122" s="48"/>
      <c r="AB122" s="48"/>
      <c r="AC122" s="91"/>
      <c r="AD122" s="91"/>
    </row>
    <row r="123" spans="1:30" ht="21" customHeight="1">
      <c r="A123" s="90" t="s">
        <v>108</v>
      </c>
      <c r="B123" s="89" t="s">
        <v>389</v>
      </c>
      <c r="C123" s="89" t="s">
        <v>283</v>
      </c>
      <c r="D123" s="89" t="s">
        <v>177</v>
      </c>
      <c r="E123" s="89" t="s">
        <v>178</v>
      </c>
      <c r="F123" s="89" t="s">
        <v>284</v>
      </c>
      <c r="G123" s="89" t="s">
        <v>285</v>
      </c>
      <c r="H123" s="48">
        <v>1300468</v>
      </c>
      <c r="I123" s="48">
        <v>1300468</v>
      </c>
      <c r="J123" s="48">
        <v>1300468</v>
      </c>
      <c r="K123" s="48"/>
      <c r="L123" s="48">
        <v>390140.4</v>
      </c>
      <c r="M123" s="48"/>
      <c r="N123" s="48">
        <v>910327.6</v>
      </c>
      <c r="O123" s="48"/>
      <c r="P123" s="48"/>
      <c r="Q123" s="48"/>
      <c r="R123" s="48"/>
      <c r="S123" s="48"/>
      <c r="T123" s="48"/>
      <c r="U123" s="48"/>
      <c r="V123" s="48"/>
      <c r="W123" s="48"/>
      <c r="X123" s="48"/>
      <c r="Y123" s="48"/>
      <c r="Z123" s="48"/>
      <c r="AA123" s="48"/>
      <c r="AB123" s="48"/>
      <c r="AC123" s="91"/>
      <c r="AD123" s="91"/>
    </row>
    <row r="124" spans="1:30" ht="21" customHeight="1">
      <c r="A124" s="90" t="s">
        <v>108</v>
      </c>
      <c r="B124" s="89" t="s">
        <v>389</v>
      </c>
      <c r="C124" s="89" t="s">
        <v>283</v>
      </c>
      <c r="D124" s="89" t="s">
        <v>187</v>
      </c>
      <c r="E124" s="89" t="s">
        <v>188</v>
      </c>
      <c r="F124" s="89" t="s">
        <v>286</v>
      </c>
      <c r="G124" s="89" t="s">
        <v>287</v>
      </c>
      <c r="H124" s="48">
        <v>29040</v>
      </c>
      <c r="I124" s="48">
        <v>29040</v>
      </c>
      <c r="J124" s="48">
        <v>29040</v>
      </c>
      <c r="K124" s="48"/>
      <c r="L124" s="48">
        <v>8712</v>
      </c>
      <c r="M124" s="48"/>
      <c r="N124" s="48">
        <v>20328</v>
      </c>
      <c r="O124" s="48"/>
      <c r="P124" s="48"/>
      <c r="Q124" s="48"/>
      <c r="R124" s="48"/>
      <c r="S124" s="48"/>
      <c r="T124" s="48"/>
      <c r="U124" s="48"/>
      <c r="V124" s="48"/>
      <c r="W124" s="48"/>
      <c r="X124" s="48"/>
      <c r="Y124" s="48"/>
      <c r="Z124" s="48"/>
      <c r="AA124" s="48"/>
      <c r="AB124" s="48"/>
      <c r="AC124" s="91"/>
      <c r="AD124" s="91"/>
    </row>
    <row r="125" spans="1:30" ht="21" customHeight="1">
      <c r="A125" s="90" t="s">
        <v>108</v>
      </c>
      <c r="B125" s="89" t="s">
        <v>389</v>
      </c>
      <c r="C125" s="89" t="s">
        <v>283</v>
      </c>
      <c r="D125" s="89" t="s">
        <v>187</v>
      </c>
      <c r="E125" s="89" t="s">
        <v>188</v>
      </c>
      <c r="F125" s="89" t="s">
        <v>286</v>
      </c>
      <c r="G125" s="89" t="s">
        <v>287</v>
      </c>
      <c r="H125" s="48">
        <v>668690</v>
      </c>
      <c r="I125" s="48">
        <v>668690</v>
      </c>
      <c r="J125" s="48">
        <v>668690</v>
      </c>
      <c r="K125" s="48"/>
      <c r="L125" s="48">
        <v>200607</v>
      </c>
      <c r="M125" s="48"/>
      <c r="N125" s="48">
        <v>468083</v>
      </c>
      <c r="O125" s="48"/>
      <c r="P125" s="48"/>
      <c r="Q125" s="48"/>
      <c r="R125" s="48"/>
      <c r="S125" s="48"/>
      <c r="T125" s="48"/>
      <c r="U125" s="48"/>
      <c r="V125" s="48"/>
      <c r="W125" s="48"/>
      <c r="X125" s="48"/>
      <c r="Y125" s="48"/>
      <c r="Z125" s="48"/>
      <c r="AA125" s="48"/>
      <c r="AB125" s="48"/>
      <c r="AC125" s="91"/>
      <c r="AD125" s="91"/>
    </row>
    <row r="126" spans="1:30" ht="21" customHeight="1">
      <c r="A126" s="90" t="s">
        <v>108</v>
      </c>
      <c r="B126" s="89" t="s">
        <v>389</v>
      </c>
      <c r="C126" s="89" t="s">
        <v>283</v>
      </c>
      <c r="D126" s="89" t="s">
        <v>189</v>
      </c>
      <c r="E126" s="89" t="s">
        <v>190</v>
      </c>
      <c r="F126" s="89" t="s">
        <v>288</v>
      </c>
      <c r="G126" s="89" t="s">
        <v>289</v>
      </c>
      <c r="H126" s="48">
        <v>407132</v>
      </c>
      <c r="I126" s="48">
        <v>407132</v>
      </c>
      <c r="J126" s="48">
        <v>407132</v>
      </c>
      <c r="K126" s="48"/>
      <c r="L126" s="48">
        <v>122139.6</v>
      </c>
      <c r="M126" s="48"/>
      <c r="N126" s="48">
        <v>284992.40000000002</v>
      </c>
      <c r="O126" s="48"/>
      <c r="P126" s="48"/>
      <c r="Q126" s="48"/>
      <c r="R126" s="48"/>
      <c r="S126" s="48"/>
      <c r="T126" s="48"/>
      <c r="U126" s="48"/>
      <c r="V126" s="48"/>
      <c r="W126" s="48"/>
      <c r="X126" s="48"/>
      <c r="Y126" s="48"/>
      <c r="Z126" s="48"/>
      <c r="AA126" s="48"/>
      <c r="AB126" s="48"/>
      <c r="AC126" s="91"/>
      <c r="AD126" s="91"/>
    </row>
    <row r="127" spans="1:30" ht="21" customHeight="1">
      <c r="A127" s="90" t="s">
        <v>108</v>
      </c>
      <c r="B127" s="89" t="s">
        <v>389</v>
      </c>
      <c r="C127" s="89" t="s">
        <v>283</v>
      </c>
      <c r="D127" s="89" t="s">
        <v>191</v>
      </c>
      <c r="E127" s="89" t="s">
        <v>192</v>
      </c>
      <c r="F127" s="89" t="s">
        <v>290</v>
      </c>
      <c r="G127" s="89" t="s">
        <v>291</v>
      </c>
      <c r="H127" s="48">
        <v>56895</v>
      </c>
      <c r="I127" s="48">
        <v>56895</v>
      </c>
      <c r="J127" s="48">
        <v>56895</v>
      </c>
      <c r="K127" s="48"/>
      <c r="L127" s="48">
        <v>17068.5</v>
      </c>
      <c r="M127" s="48"/>
      <c r="N127" s="48">
        <v>39826.5</v>
      </c>
      <c r="O127" s="48"/>
      <c r="P127" s="48"/>
      <c r="Q127" s="48"/>
      <c r="R127" s="48"/>
      <c r="S127" s="48"/>
      <c r="T127" s="48"/>
      <c r="U127" s="48"/>
      <c r="V127" s="48"/>
      <c r="W127" s="48"/>
      <c r="X127" s="48"/>
      <c r="Y127" s="48"/>
      <c r="Z127" s="48"/>
      <c r="AA127" s="48"/>
      <c r="AB127" s="48"/>
      <c r="AC127" s="91"/>
      <c r="AD127" s="91"/>
    </row>
    <row r="128" spans="1:30" ht="21" customHeight="1">
      <c r="A128" s="90" t="s">
        <v>108</v>
      </c>
      <c r="B128" s="89" t="s">
        <v>389</v>
      </c>
      <c r="C128" s="89" t="s">
        <v>283</v>
      </c>
      <c r="D128" s="89" t="s">
        <v>191</v>
      </c>
      <c r="E128" s="89" t="s">
        <v>192</v>
      </c>
      <c r="F128" s="89" t="s">
        <v>290</v>
      </c>
      <c r="G128" s="89" t="s">
        <v>291</v>
      </c>
      <c r="H128" s="48">
        <v>32513</v>
      </c>
      <c r="I128" s="48">
        <v>32513</v>
      </c>
      <c r="J128" s="48">
        <v>32513</v>
      </c>
      <c r="K128" s="48"/>
      <c r="L128" s="48">
        <v>9753.9</v>
      </c>
      <c r="M128" s="48"/>
      <c r="N128" s="48">
        <v>22759.1</v>
      </c>
      <c r="O128" s="48"/>
      <c r="P128" s="48"/>
      <c r="Q128" s="48"/>
      <c r="R128" s="48"/>
      <c r="S128" s="48"/>
      <c r="T128" s="48"/>
      <c r="U128" s="48"/>
      <c r="V128" s="48"/>
      <c r="W128" s="48"/>
      <c r="X128" s="48"/>
      <c r="Y128" s="48"/>
      <c r="Z128" s="48"/>
      <c r="AA128" s="48"/>
      <c r="AB128" s="48"/>
      <c r="AC128" s="91"/>
      <c r="AD128" s="91"/>
    </row>
    <row r="129" spans="1:30" ht="21" customHeight="1">
      <c r="A129" s="90" t="s">
        <v>108</v>
      </c>
      <c r="B129" s="89" t="s">
        <v>390</v>
      </c>
      <c r="C129" s="89" t="s">
        <v>198</v>
      </c>
      <c r="D129" s="89" t="s">
        <v>197</v>
      </c>
      <c r="E129" s="89" t="s">
        <v>198</v>
      </c>
      <c r="F129" s="89" t="s">
        <v>293</v>
      </c>
      <c r="G129" s="89" t="s">
        <v>198</v>
      </c>
      <c r="H129" s="48">
        <v>957672</v>
      </c>
      <c r="I129" s="48">
        <v>957672</v>
      </c>
      <c r="J129" s="48">
        <v>957672</v>
      </c>
      <c r="K129" s="48"/>
      <c r="L129" s="48">
        <v>287301.59999999998</v>
      </c>
      <c r="M129" s="48"/>
      <c r="N129" s="48">
        <v>670370.4</v>
      </c>
      <c r="O129" s="48"/>
      <c r="P129" s="48"/>
      <c r="Q129" s="48"/>
      <c r="R129" s="48"/>
      <c r="S129" s="48"/>
      <c r="T129" s="48"/>
      <c r="U129" s="48"/>
      <c r="V129" s="48"/>
      <c r="W129" s="48"/>
      <c r="X129" s="48"/>
      <c r="Y129" s="48"/>
      <c r="Z129" s="48"/>
      <c r="AA129" s="48"/>
      <c r="AB129" s="48"/>
      <c r="AC129" s="91"/>
      <c r="AD129" s="91"/>
    </row>
    <row r="130" spans="1:30" ht="21" customHeight="1">
      <c r="A130" s="90" t="s">
        <v>108</v>
      </c>
      <c r="B130" s="89" t="s">
        <v>391</v>
      </c>
      <c r="C130" s="89" t="s">
        <v>295</v>
      </c>
      <c r="D130" s="89" t="s">
        <v>181</v>
      </c>
      <c r="E130" s="89" t="s">
        <v>182</v>
      </c>
      <c r="F130" s="89" t="s">
        <v>349</v>
      </c>
      <c r="G130" s="89" t="s">
        <v>350</v>
      </c>
      <c r="H130" s="48">
        <v>56760</v>
      </c>
      <c r="I130" s="48">
        <v>56760</v>
      </c>
      <c r="J130" s="48">
        <v>56760</v>
      </c>
      <c r="K130" s="48"/>
      <c r="L130" s="48">
        <v>17028</v>
      </c>
      <c r="M130" s="48"/>
      <c r="N130" s="48">
        <v>39732</v>
      </c>
      <c r="O130" s="48"/>
      <c r="P130" s="48"/>
      <c r="Q130" s="48"/>
      <c r="R130" s="48"/>
      <c r="S130" s="48"/>
      <c r="T130" s="48"/>
      <c r="U130" s="48"/>
      <c r="V130" s="48"/>
      <c r="W130" s="48"/>
      <c r="X130" s="48"/>
      <c r="Y130" s="48"/>
      <c r="Z130" s="48"/>
      <c r="AA130" s="48"/>
      <c r="AB130" s="48"/>
      <c r="AC130" s="91"/>
      <c r="AD130" s="91"/>
    </row>
    <row r="131" spans="1:30" ht="21" customHeight="1">
      <c r="A131" s="90" t="s">
        <v>108</v>
      </c>
      <c r="B131" s="89" t="s">
        <v>392</v>
      </c>
      <c r="C131" s="89" t="s">
        <v>338</v>
      </c>
      <c r="D131" s="89" t="s">
        <v>157</v>
      </c>
      <c r="E131" s="89" t="s">
        <v>158</v>
      </c>
      <c r="F131" s="89" t="s">
        <v>337</v>
      </c>
      <c r="G131" s="89" t="s">
        <v>338</v>
      </c>
      <c r="H131" s="48">
        <v>51696</v>
      </c>
      <c r="I131" s="48">
        <v>51696</v>
      </c>
      <c r="J131" s="48">
        <v>51696</v>
      </c>
      <c r="K131" s="48"/>
      <c r="L131" s="48">
        <v>15508.8</v>
      </c>
      <c r="M131" s="48"/>
      <c r="N131" s="48">
        <v>36187.199999999997</v>
      </c>
      <c r="O131" s="48"/>
      <c r="P131" s="48"/>
      <c r="Q131" s="48"/>
      <c r="R131" s="48"/>
      <c r="S131" s="48"/>
      <c r="T131" s="48"/>
      <c r="U131" s="48"/>
      <c r="V131" s="48"/>
      <c r="W131" s="48"/>
      <c r="X131" s="48"/>
      <c r="Y131" s="48"/>
      <c r="Z131" s="48"/>
      <c r="AA131" s="48"/>
      <c r="AB131" s="48"/>
      <c r="AC131" s="91"/>
      <c r="AD131" s="91"/>
    </row>
    <row r="132" spans="1:30" ht="21" customHeight="1">
      <c r="A132" s="90" t="s">
        <v>108</v>
      </c>
      <c r="B132" s="89" t="s">
        <v>393</v>
      </c>
      <c r="C132" s="89" t="s">
        <v>299</v>
      </c>
      <c r="D132" s="89" t="s">
        <v>157</v>
      </c>
      <c r="E132" s="89" t="s">
        <v>158</v>
      </c>
      <c r="F132" s="89" t="s">
        <v>300</v>
      </c>
      <c r="G132" s="89" t="s">
        <v>301</v>
      </c>
      <c r="H132" s="48">
        <v>23750</v>
      </c>
      <c r="I132" s="48">
        <v>23750</v>
      </c>
      <c r="J132" s="48">
        <v>23750</v>
      </c>
      <c r="K132" s="48"/>
      <c r="L132" s="48">
        <v>7125</v>
      </c>
      <c r="M132" s="48"/>
      <c r="N132" s="48">
        <v>16625</v>
      </c>
      <c r="O132" s="48"/>
      <c r="P132" s="48"/>
      <c r="Q132" s="48"/>
      <c r="R132" s="48"/>
      <c r="S132" s="48"/>
      <c r="T132" s="48"/>
      <c r="U132" s="48"/>
      <c r="V132" s="48"/>
      <c r="W132" s="48"/>
      <c r="X132" s="48"/>
      <c r="Y132" s="48"/>
      <c r="Z132" s="48"/>
      <c r="AA132" s="48"/>
      <c r="AB132" s="48"/>
      <c r="AC132" s="91"/>
      <c r="AD132" s="91"/>
    </row>
    <row r="133" spans="1:30" ht="21" customHeight="1">
      <c r="A133" s="90" t="s">
        <v>108</v>
      </c>
      <c r="B133" s="89" t="s">
        <v>393</v>
      </c>
      <c r="C133" s="89" t="s">
        <v>299</v>
      </c>
      <c r="D133" s="89" t="s">
        <v>157</v>
      </c>
      <c r="E133" s="89" t="s">
        <v>158</v>
      </c>
      <c r="F133" s="89" t="s">
        <v>330</v>
      </c>
      <c r="G133" s="89" t="s">
        <v>331</v>
      </c>
      <c r="H133" s="48">
        <v>20250</v>
      </c>
      <c r="I133" s="48">
        <v>20250</v>
      </c>
      <c r="J133" s="48">
        <v>20250</v>
      </c>
      <c r="K133" s="48"/>
      <c r="L133" s="48">
        <v>6075</v>
      </c>
      <c r="M133" s="48"/>
      <c r="N133" s="48">
        <v>14175</v>
      </c>
      <c r="O133" s="48"/>
      <c r="P133" s="48"/>
      <c r="Q133" s="48"/>
      <c r="R133" s="48"/>
      <c r="S133" s="48"/>
      <c r="T133" s="48"/>
      <c r="U133" s="48"/>
      <c r="V133" s="48"/>
      <c r="W133" s="48"/>
      <c r="X133" s="48"/>
      <c r="Y133" s="48"/>
      <c r="Z133" s="48"/>
      <c r="AA133" s="48"/>
      <c r="AB133" s="48"/>
      <c r="AC133" s="91"/>
      <c r="AD133" s="91"/>
    </row>
    <row r="134" spans="1:30" ht="21" customHeight="1">
      <c r="A134" s="90" t="s">
        <v>108</v>
      </c>
      <c r="B134" s="89" t="s">
        <v>394</v>
      </c>
      <c r="C134" s="89" t="s">
        <v>305</v>
      </c>
      <c r="D134" s="89" t="s">
        <v>157</v>
      </c>
      <c r="E134" s="89" t="s">
        <v>158</v>
      </c>
      <c r="F134" s="89" t="s">
        <v>306</v>
      </c>
      <c r="G134" s="89" t="s">
        <v>305</v>
      </c>
      <c r="H134" s="48">
        <v>155146.96</v>
      </c>
      <c r="I134" s="48">
        <v>155146.96</v>
      </c>
      <c r="J134" s="48">
        <v>155146.96</v>
      </c>
      <c r="K134" s="48"/>
      <c r="L134" s="48">
        <v>46544.09</v>
      </c>
      <c r="M134" s="48"/>
      <c r="N134" s="48">
        <v>108602.87</v>
      </c>
      <c r="O134" s="48"/>
      <c r="P134" s="48"/>
      <c r="Q134" s="48"/>
      <c r="R134" s="48"/>
      <c r="S134" s="48"/>
      <c r="T134" s="48"/>
      <c r="U134" s="48"/>
      <c r="V134" s="48"/>
      <c r="W134" s="48"/>
      <c r="X134" s="48"/>
      <c r="Y134" s="48"/>
      <c r="Z134" s="48"/>
      <c r="AA134" s="48"/>
      <c r="AB134" s="48"/>
      <c r="AC134" s="91"/>
      <c r="AD134" s="91"/>
    </row>
    <row r="135" spans="1:30" ht="21" customHeight="1">
      <c r="A135" s="90" t="s">
        <v>108</v>
      </c>
      <c r="B135" s="89" t="s">
        <v>395</v>
      </c>
      <c r="C135" s="89" t="s">
        <v>314</v>
      </c>
      <c r="D135" s="89" t="s">
        <v>175</v>
      </c>
      <c r="E135" s="89" t="s">
        <v>176</v>
      </c>
      <c r="F135" s="89" t="s">
        <v>315</v>
      </c>
      <c r="G135" s="89" t="s">
        <v>314</v>
      </c>
      <c r="H135" s="48">
        <v>1099680</v>
      </c>
      <c r="I135" s="48">
        <v>1099680</v>
      </c>
      <c r="J135" s="48">
        <v>1099680</v>
      </c>
      <c r="K135" s="48"/>
      <c r="L135" s="48">
        <v>329904</v>
      </c>
      <c r="M135" s="48"/>
      <c r="N135" s="48">
        <v>769776</v>
      </c>
      <c r="O135" s="48"/>
      <c r="P135" s="48"/>
      <c r="Q135" s="48"/>
      <c r="R135" s="48"/>
      <c r="S135" s="48"/>
      <c r="T135" s="48"/>
      <c r="U135" s="48"/>
      <c r="V135" s="48"/>
      <c r="W135" s="48"/>
      <c r="X135" s="48"/>
      <c r="Y135" s="48"/>
      <c r="Z135" s="48"/>
      <c r="AA135" s="48"/>
      <c r="AB135" s="48"/>
      <c r="AC135" s="91"/>
      <c r="AD135" s="91"/>
    </row>
    <row r="136" spans="1:30" ht="21" customHeight="1">
      <c r="A136" s="90" t="s">
        <v>108</v>
      </c>
      <c r="B136" s="89" t="s">
        <v>396</v>
      </c>
      <c r="C136" s="89" t="s">
        <v>336</v>
      </c>
      <c r="D136" s="89" t="s">
        <v>157</v>
      </c>
      <c r="E136" s="89" t="s">
        <v>158</v>
      </c>
      <c r="F136" s="89" t="s">
        <v>337</v>
      </c>
      <c r="G136" s="89" t="s">
        <v>338</v>
      </c>
      <c r="H136" s="48">
        <v>958800</v>
      </c>
      <c r="I136" s="48">
        <v>958800</v>
      </c>
      <c r="J136" s="48">
        <v>958800</v>
      </c>
      <c r="K136" s="48"/>
      <c r="L136" s="48">
        <v>287640</v>
      </c>
      <c r="M136" s="48"/>
      <c r="N136" s="48">
        <v>671160</v>
      </c>
      <c r="O136" s="48"/>
      <c r="P136" s="48"/>
      <c r="Q136" s="48"/>
      <c r="R136" s="48"/>
      <c r="S136" s="48"/>
      <c r="T136" s="48"/>
      <c r="U136" s="48"/>
      <c r="V136" s="48"/>
      <c r="W136" s="48"/>
      <c r="X136" s="48"/>
      <c r="Y136" s="48"/>
      <c r="Z136" s="48"/>
      <c r="AA136" s="48"/>
      <c r="AB136" s="48"/>
      <c r="AC136" s="91"/>
      <c r="AD136" s="91"/>
    </row>
    <row r="137" spans="1:30" ht="21" customHeight="1">
      <c r="A137" s="90" t="s">
        <v>108</v>
      </c>
      <c r="B137" s="89" t="s">
        <v>397</v>
      </c>
      <c r="C137" s="89" t="s">
        <v>308</v>
      </c>
      <c r="D137" s="89" t="s">
        <v>175</v>
      </c>
      <c r="E137" s="89" t="s">
        <v>176</v>
      </c>
      <c r="F137" s="89" t="s">
        <v>309</v>
      </c>
      <c r="G137" s="89" t="s">
        <v>310</v>
      </c>
      <c r="H137" s="48">
        <v>6600</v>
      </c>
      <c r="I137" s="48">
        <v>6600</v>
      </c>
      <c r="J137" s="48">
        <v>6600</v>
      </c>
      <c r="K137" s="48"/>
      <c r="L137" s="48">
        <v>1980</v>
      </c>
      <c r="M137" s="48"/>
      <c r="N137" s="48">
        <v>4620</v>
      </c>
      <c r="O137" s="48"/>
      <c r="P137" s="48"/>
      <c r="Q137" s="48"/>
      <c r="R137" s="48"/>
      <c r="S137" s="48"/>
      <c r="T137" s="48"/>
      <c r="U137" s="48"/>
      <c r="V137" s="48"/>
      <c r="W137" s="48"/>
      <c r="X137" s="48"/>
      <c r="Y137" s="48"/>
      <c r="Z137" s="48"/>
      <c r="AA137" s="48"/>
      <c r="AB137" s="48"/>
      <c r="AC137" s="91"/>
      <c r="AD137" s="91"/>
    </row>
    <row r="138" spans="1:30" ht="21" customHeight="1">
      <c r="A138" s="90" t="s">
        <v>108</v>
      </c>
      <c r="B138" s="89" t="s">
        <v>398</v>
      </c>
      <c r="C138" s="89" t="s">
        <v>312</v>
      </c>
      <c r="D138" s="89" t="s">
        <v>157</v>
      </c>
      <c r="E138" s="89" t="s">
        <v>158</v>
      </c>
      <c r="F138" s="89" t="s">
        <v>280</v>
      </c>
      <c r="G138" s="89" t="s">
        <v>281</v>
      </c>
      <c r="H138" s="48">
        <v>1795200</v>
      </c>
      <c r="I138" s="48">
        <v>1795200</v>
      </c>
      <c r="J138" s="48">
        <v>1795200</v>
      </c>
      <c r="K138" s="48"/>
      <c r="L138" s="48">
        <v>538560</v>
      </c>
      <c r="M138" s="48"/>
      <c r="N138" s="48">
        <v>1256640</v>
      </c>
      <c r="O138" s="48"/>
      <c r="P138" s="48"/>
      <c r="Q138" s="48"/>
      <c r="R138" s="48"/>
      <c r="S138" s="48"/>
      <c r="T138" s="48"/>
      <c r="U138" s="48"/>
      <c r="V138" s="48"/>
      <c r="W138" s="48"/>
      <c r="X138" s="48"/>
      <c r="Y138" s="48"/>
      <c r="Z138" s="48"/>
      <c r="AA138" s="48"/>
      <c r="AB138" s="48"/>
      <c r="AC138" s="91"/>
      <c r="AD138" s="91"/>
    </row>
    <row r="139" spans="1:30" ht="21" customHeight="1">
      <c r="A139" s="90" t="s">
        <v>108</v>
      </c>
      <c r="B139" s="89" t="s">
        <v>399</v>
      </c>
      <c r="C139" s="89" t="s">
        <v>341</v>
      </c>
      <c r="D139" s="89" t="s">
        <v>157</v>
      </c>
      <c r="E139" s="89" t="s">
        <v>158</v>
      </c>
      <c r="F139" s="89" t="s">
        <v>296</v>
      </c>
      <c r="G139" s="89" t="s">
        <v>297</v>
      </c>
      <c r="H139" s="48">
        <v>8625</v>
      </c>
      <c r="I139" s="48">
        <v>8625</v>
      </c>
      <c r="J139" s="48">
        <v>8625</v>
      </c>
      <c r="K139" s="48"/>
      <c r="L139" s="48">
        <v>2587.5</v>
      </c>
      <c r="M139" s="48"/>
      <c r="N139" s="48">
        <v>6037.5</v>
      </c>
      <c r="O139" s="48"/>
      <c r="P139" s="48"/>
      <c r="Q139" s="48"/>
      <c r="R139" s="48"/>
      <c r="S139" s="48"/>
      <c r="T139" s="48"/>
      <c r="U139" s="48"/>
      <c r="V139" s="48"/>
      <c r="W139" s="48"/>
      <c r="X139" s="48"/>
      <c r="Y139" s="48"/>
      <c r="Z139" s="48"/>
      <c r="AA139" s="48"/>
      <c r="AB139" s="48"/>
      <c r="AC139" s="91"/>
      <c r="AD139" s="91"/>
    </row>
    <row r="140" spans="1:30" ht="21" customHeight="1">
      <c r="A140" s="90" t="s">
        <v>108</v>
      </c>
      <c r="B140" s="89" t="s">
        <v>400</v>
      </c>
      <c r="C140" s="89" t="s">
        <v>317</v>
      </c>
      <c r="D140" s="89" t="s">
        <v>157</v>
      </c>
      <c r="E140" s="89" t="s">
        <v>158</v>
      </c>
      <c r="F140" s="89" t="s">
        <v>318</v>
      </c>
      <c r="G140" s="89" t="s">
        <v>319</v>
      </c>
      <c r="H140" s="48">
        <v>509688</v>
      </c>
      <c r="I140" s="48">
        <v>509688</v>
      </c>
      <c r="J140" s="48">
        <v>509688</v>
      </c>
      <c r="K140" s="48"/>
      <c r="L140" s="48">
        <v>152906.4</v>
      </c>
      <c r="M140" s="48"/>
      <c r="N140" s="48">
        <v>356781.6</v>
      </c>
      <c r="O140" s="48"/>
      <c r="P140" s="48"/>
      <c r="Q140" s="48"/>
      <c r="R140" s="48"/>
      <c r="S140" s="48"/>
      <c r="T140" s="48"/>
      <c r="U140" s="48"/>
      <c r="V140" s="48"/>
      <c r="W140" s="48"/>
      <c r="X140" s="48"/>
      <c r="Y140" s="48"/>
      <c r="Z140" s="48"/>
      <c r="AA140" s="48"/>
      <c r="AB140" s="48"/>
      <c r="AC140" s="91"/>
      <c r="AD140" s="91"/>
    </row>
    <row r="141" spans="1:30" ht="21" customHeight="1">
      <c r="A141" s="90" t="s">
        <v>108</v>
      </c>
      <c r="B141" s="89" t="s">
        <v>401</v>
      </c>
      <c r="C141" s="89" t="s">
        <v>323</v>
      </c>
      <c r="D141" s="89" t="s">
        <v>157</v>
      </c>
      <c r="E141" s="89" t="s">
        <v>158</v>
      </c>
      <c r="F141" s="89" t="s">
        <v>324</v>
      </c>
      <c r="G141" s="89" t="s">
        <v>325</v>
      </c>
      <c r="H141" s="48">
        <v>327428</v>
      </c>
      <c r="I141" s="48">
        <v>327428</v>
      </c>
      <c r="J141" s="48">
        <v>327428</v>
      </c>
      <c r="K141" s="48"/>
      <c r="L141" s="48">
        <v>98228.4</v>
      </c>
      <c r="M141" s="48"/>
      <c r="N141" s="48">
        <v>229199.6</v>
      </c>
      <c r="O141" s="48"/>
      <c r="P141" s="48"/>
      <c r="Q141" s="48"/>
      <c r="R141" s="48"/>
      <c r="S141" s="48"/>
      <c r="T141" s="48"/>
      <c r="U141" s="48"/>
      <c r="V141" s="48"/>
      <c r="W141" s="48"/>
      <c r="X141" s="48"/>
      <c r="Y141" s="48"/>
      <c r="Z141" s="48"/>
      <c r="AA141" s="48"/>
      <c r="AB141" s="48"/>
      <c r="AC141" s="91"/>
      <c r="AD141" s="91"/>
    </row>
    <row r="142" spans="1:30" ht="21" customHeight="1">
      <c r="A142" s="90" t="s">
        <v>108</v>
      </c>
      <c r="B142" s="89" t="s">
        <v>402</v>
      </c>
      <c r="C142" s="89" t="s">
        <v>321</v>
      </c>
      <c r="D142" s="89" t="s">
        <v>157</v>
      </c>
      <c r="E142" s="89" t="s">
        <v>158</v>
      </c>
      <c r="F142" s="89" t="s">
        <v>280</v>
      </c>
      <c r="G142" s="89" t="s">
        <v>281</v>
      </c>
      <c r="H142" s="48">
        <v>844800</v>
      </c>
      <c r="I142" s="48">
        <v>844800</v>
      </c>
      <c r="J142" s="48">
        <v>844800</v>
      </c>
      <c r="K142" s="48"/>
      <c r="L142" s="48">
        <v>253440</v>
      </c>
      <c r="M142" s="48"/>
      <c r="N142" s="48">
        <v>591360</v>
      </c>
      <c r="O142" s="48"/>
      <c r="P142" s="48"/>
      <c r="Q142" s="48"/>
      <c r="R142" s="48"/>
      <c r="S142" s="48"/>
      <c r="T142" s="48"/>
      <c r="U142" s="48"/>
      <c r="V142" s="48"/>
      <c r="W142" s="48"/>
      <c r="X142" s="48"/>
      <c r="Y142" s="48"/>
      <c r="Z142" s="48"/>
      <c r="AA142" s="48"/>
      <c r="AB142" s="48"/>
      <c r="AC142" s="91"/>
      <c r="AD142" s="91"/>
    </row>
    <row r="143" spans="1:30" ht="21" customHeight="1">
      <c r="A143" s="90" t="s">
        <v>110</v>
      </c>
      <c r="B143" s="89" t="s">
        <v>403</v>
      </c>
      <c r="C143" s="89" t="s">
        <v>277</v>
      </c>
      <c r="D143" s="89" t="s">
        <v>157</v>
      </c>
      <c r="E143" s="89" t="s">
        <v>158</v>
      </c>
      <c r="F143" s="89" t="s">
        <v>278</v>
      </c>
      <c r="G143" s="89" t="s">
        <v>279</v>
      </c>
      <c r="H143" s="48">
        <v>1257228</v>
      </c>
      <c r="I143" s="48">
        <v>1257228</v>
      </c>
      <c r="J143" s="48">
        <v>1257228</v>
      </c>
      <c r="K143" s="48"/>
      <c r="L143" s="48">
        <v>377168.4</v>
      </c>
      <c r="M143" s="48"/>
      <c r="N143" s="48">
        <v>880059.6</v>
      </c>
      <c r="O143" s="48"/>
      <c r="P143" s="48"/>
      <c r="Q143" s="48"/>
      <c r="R143" s="48"/>
      <c r="S143" s="48"/>
      <c r="T143" s="48"/>
      <c r="U143" s="48"/>
      <c r="V143" s="48"/>
      <c r="W143" s="48"/>
      <c r="X143" s="48"/>
      <c r="Y143" s="48"/>
      <c r="Z143" s="48"/>
      <c r="AA143" s="48"/>
      <c r="AB143" s="48"/>
      <c r="AC143" s="91"/>
      <c r="AD143" s="91"/>
    </row>
    <row r="144" spans="1:30" ht="21" customHeight="1">
      <c r="A144" s="90" t="s">
        <v>110</v>
      </c>
      <c r="B144" s="89" t="s">
        <v>403</v>
      </c>
      <c r="C144" s="89" t="s">
        <v>277</v>
      </c>
      <c r="D144" s="89" t="s">
        <v>157</v>
      </c>
      <c r="E144" s="89" t="s">
        <v>158</v>
      </c>
      <c r="F144" s="89" t="s">
        <v>280</v>
      </c>
      <c r="G144" s="89" t="s">
        <v>281</v>
      </c>
      <c r="H144" s="48">
        <v>360420</v>
      </c>
      <c r="I144" s="48">
        <v>360420</v>
      </c>
      <c r="J144" s="48">
        <v>360420</v>
      </c>
      <c r="K144" s="48"/>
      <c r="L144" s="48">
        <v>108126</v>
      </c>
      <c r="M144" s="48"/>
      <c r="N144" s="48">
        <v>252294</v>
      </c>
      <c r="O144" s="48"/>
      <c r="P144" s="48"/>
      <c r="Q144" s="48"/>
      <c r="R144" s="48"/>
      <c r="S144" s="48"/>
      <c r="T144" s="48"/>
      <c r="U144" s="48"/>
      <c r="V144" s="48"/>
      <c r="W144" s="48"/>
      <c r="X144" s="48"/>
      <c r="Y144" s="48"/>
      <c r="Z144" s="48"/>
      <c r="AA144" s="48"/>
      <c r="AB144" s="48"/>
      <c r="AC144" s="91"/>
      <c r="AD144" s="91"/>
    </row>
    <row r="145" spans="1:30" ht="21" customHeight="1">
      <c r="A145" s="90" t="s">
        <v>110</v>
      </c>
      <c r="B145" s="89" t="s">
        <v>403</v>
      </c>
      <c r="C145" s="89" t="s">
        <v>277</v>
      </c>
      <c r="D145" s="89" t="s">
        <v>157</v>
      </c>
      <c r="E145" s="89" t="s">
        <v>158</v>
      </c>
      <c r="F145" s="89" t="s">
        <v>280</v>
      </c>
      <c r="G145" s="89" t="s">
        <v>281</v>
      </c>
      <c r="H145" s="48">
        <v>426348</v>
      </c>
      <c r="I145" s="48">
        <v>426348</v>
      </c>
      <c r="J145" s="48">
        <v>426348</v>
      </c>
      <c r="K145" s="48"/>
      <c r="L145" s="48">
        <v>127904.4</v>
      </c>
      <c r="M145" s="48"/>
      <c r="N145" s="48">
        <v>298443.59999999998</v>
      </c>
      <c r="O145" s="48"/>
      <c r="P145" s="48"/>
      <c r="Q145" s="48"/>
      <c r="R145" s="48"/>
      <c r="S145" s="48"/>
      <c r="T145" s="48"/>
      <c r="U145" s="48"/>
      <c r="V145" s="48"/>
      <c r="W145" s="48"/>
      <c r="X145" s="48"/>
      <c r="Y145" s="48"/>
      <c r="Z145" s="48"/>
      <c r="AA145" s="48"/>
      <c r="AB145" s="48"/>
      <c r="AC145" s="91"/>
      <c r="AD145" s="91"/>
    </row>
    <row r="146" spans="1:30" ht="21" customHeight="1">
      <c r="A146" s="90" t="s">
        <v>110</v>
      </c>
      <c r="B146" s="89" t="s">
        <v>403</v>
      </c>
      <c r="C146" s="89" t="s">
        <v>277</v>
      </c>
      <c r="D146" s="89" t="s">
        <v>157</v>
      </c>
      <c r="E146" s="89" t="s">
        <v>158</v>
      </c>
      <c r="F146" s="89" t="s">
        <v>280</v>
      </c>
      <c r="G146" s="89" t="s">
        <v>281</v>
      </c>
      <c r="H146" s="48">
        <v>211884</v>
      </c>
      <c r="I146" s="48">
        <v>211884</v>
      </c>
      <c r="J146" s="48">
        <v>211884</v>
      </c>
      <c r="K146" s="48"/>
      <c r="L146" s="48">
        <v>63565.2</v>
      </c>
      <c r="M146" s="48"/>
      <c r="N146" s="48">
        <v>148318.79999999999</v>
      </c>
      <c r="O146" s="48"/>
      <c r="P146" s="48"/>
      <c r="Q146" s="48"/>
      <c r="R146" s="48"/>
      <c r="S146" s="48"/>
      <c r="T146" s="48"/>
      <c r="U146" s="48"/>
      <c r="V146" s="48"/>
      <c r="W146" s="48"/>
      <c r="X146" s="48"/>
      <c r="Y146" s="48"/>
      <c r="Z146" s="48"/>
      <c r="AA146" s="48"/>
      <c r="AB146" s="48"/>
      <c r="AC146" s="91"/>
      <c r="AD146" s="91"/>
    </row>
    <row r="147" spans="1:30" ht="21" customHeight="1">
      <c r="A147" s="90" t="s">
        <v>110</v>
      </c>
      <c r="B147" s="89" t="s">
        <v>404</v>
      </c>
      <c r="C147" s="89" t="s">
        <v>283</v>
      </c>
      <c r="D147" s="89" t="s">
        <v>177</v>
      </c>
      <c r="E147" s="89" t="s">
        <v>178</v>
      </c>
      <c r="F147" s="89" t="s">
        <v>284</v>
      </c>
      <c r="G147" s="89" t="s">
        <v>285</v>
      </c>
      <c r="H147" s="48">
        <v>365508.48</v>
      </c>
      <c r="I147" s="48">
        <v>365508.48</v>
      </c>
      <c r="J147" s="48">
        <v>365508.48</v>
      </c>
      <c r="K147" s="48"/>
      <c r="L147" s="48">
        <v>109652.54</v>
      </c>
      <c r="M147" s="48"/>
      <c r="N147" s="48">
        <v>255855.94</v>
      </c>
      <c r="O147" s="48"/>
      <c r="P147" s="48"/>
      <c r="Q147" s="48"/>
      <c r="R147" s="48"/>
      <c r="S147" s="48"/>
      <c r="T147" s="48"/>
      <c r="U147" s="48"/>
      <c r="V147" s="48"/>
      <c r="W147" s="48"/>
      <c r="X147" s="48"/>
      <c r="Y147" s="48"/>
      <c r="Z147" s="48"/>
      <c r="AA147" s="48"/>
      <c r="AB147" s="48"/>
      <c r="AC147" s="91"/>
      <c r="AD147" s="91"/>
    </row>
    <row r="148" spans="1:30" ht="21" customHeight="1">
      <c r="A148" s="90" t="s">
        <v>110</v>
      </c>
      <c r="B148" s="89" t="s">
        <v>404</v>
      </c>
      <c r="C148" s="89" t="s">
        <v>283</v>
      </c>
      <c r="D148" s="89" t="s">
        <v>187</v>
      </c>
      <c r="E148" s="89" t="s">
        <v>188</v>
      </c>
      <c r="F148" s="89" t="s">
        <v>286</v>
      </c>
      <c r="G148" s="89" t="s">
        <v>287</v>
      </c>
      <c r="H148" s="48">
        <v>208393.68</v>
      </c>
      <c r="I148" s="48">
        <v>208393.68</v>
      </c>
      <c r="J148" s="48">
        <v>208393.68</v>
      </c>
      <c r="K148" s="48"/>
      <c r="L148" s="48">
        <v>62518.1</v>
      </c>
      <c r="M148" s="48"/>
      <c r="N148" s="48">
        <v>145875.57999999999</v>
      </c>
      <c r="O148" s="48"/>
      <c r="P148" s="48"/>
      <c r="Q148" s="48"/>
      <c r="R148" s="48"/>
      <c r="S148" s="48"/>
      <c r="T148" s="48"/>
      <c r="U148" s="48"/>
      <c r="V148" s="48"/>
      <c r="W148" s="48"/>
      <c r="X148" s="48"/>
      <c r="Y148" s="48"/>
      <c r="Z148" s="48"/>
      <c r="AA148" s="48"/>
      <c r="AB148" s="48"/>
      <c r="AC148" s="91"/>
      <c r="AD148" s="91"/>
    </row>
    <row r="149" spans="1:30" ht="21" customHeight="1">
      <c r="A149" s="90" t="s">
        <v>110</v>
      </c>
      <c r="B149" s="89" t="s">
        <v>404</v>
      </c>
      <c r="C149" s="89" t="s">
        <v>283</v>
      </c>
      <c r="D149" s="89" t="s">
        <v>187</v>
      </c>
      <c r="E149" s="89" t="s">
        <v>188</v>
      </c>
      <c r="F149" s="89" t="s">
        <v>286</v>
      </c>
      <c r="G149" s="89" t="s">
        <v>287</v>
      </c>
      <c r="H149" s="48">
        <v>11760</v>
      </c>
      <c r="I149" s="48">
        <v>11760</v>
      </c>
      <c r="J149" s="48">
        <v>11760</v>
      </c>
      <c r="K149" s="48"/>
      <c r="L149" s="48">
        <v>3528</v>
      </c>
      <c r="M149" s="48"/>
      <c r="N149" s="48">
        <v>8232</v>
      </c>
      <c r="O149" s="48"/>
      <c r="P149" s="48"/>
      <c r="Q149" s="48"/>
      <c r="R149" s="48"/>
      <c r="S149" s="48"/>
      <c r="T149" s="48"/>
      <c r="U149" s="48"/>
      <c r="V149" s="48"/>
      <c r="W149" s="48"/>
      <c r="X149" s="48"/>
      <c r="Y149" s="48"/>
      <c r="Z149" s="48"/>
      <c r="AA149" s="48"/>
      <c r="AB149" s="48"/>
      <c r="AC149" s="91"/>
      <c r="AD149" s="91"/>
    </row>
    <row r="150" spans="1:30" ht="21" customHeight="1">
      <c r="A150" s="90" t="s">
        <v>110</v>
      </c>
      <c r="B150" s="89" t="s">
        <v>404</v>
      </c>
      <c r="C150" s="89" t="s">
        <v>283</v>
      </c>
      <c r="D150" s="89" t="s">
        <v>189</v>
      </c>
      <c r="E150" s="89" t="s">
        <v>190</v>
      </c>
      <c r="F150" s="89" t="s">
        <v>288</v>
      </c>
      <c r="G150" s="89" t="s">
        <v>289</v>
      </c>
      <c r="H150" s="48">
        <v>169307.16</v>
      </c>
      <c r="I150" s="48">
        <v>169307.16</v>
      </c>
      <c r="J150" s="48">
        <v>169307.16</v>
      </c>
      <c r="K150" s="48"/>
      <c r="L150" s="48">
        <v>50792.15</v>
      </c>
      <c r="M150" s="48"/>
      <c r="N150" s="48">
        <v>118515.01</v>
      </c>
      <c r="O150" s="48"/>
      <c r="P150" s="48"/>
      <c r="Q150" s="48"/>
      <c r="R150" s="48"/>
      <c r="S150" s="48"/>
      <c r="T150" s="48"/>
      <c r="U150" s="48"/>
      <c r="V150" s="48"/>
      <c r="W150" s="48"/>
      <c r="X150" s="48"/>
      <c r="Y150" s="48"/>
      <c r="Z150" s="48"/>
      <c r="AA150" s="48"/>
      <c r="AB150" s="48"/>
      <c r="AC150" s="91"/>
      <c r="AD150" s="91"/>
    </row>
    <row r="151" spans="1:30" ht="21" customHeight="1">
      <c r="A151" s="90" t="s">
        <v>110</v>
      </c>
      <c r="B151" s="89" t="s">
        <v>404</v>
      </c>
      <c r="C151" s="89" t="s">
        <v>283</v>
      </c>
      <c r="D151" s="89" t="s">
        <v>191</v>
      </c>
      <c r="E151" s="89" t="s">
        <v>192</v>
      </c>
      <c r="F151" s="89" t="s">
        <v>290</v>
      </c>
      <c r="G151" s="89" t="s">
        <v>291</v>
      </c>
      <c r="H151" s="48">
        <v>15990.96</v>
      </c>
      <c r="I151" s="48">
        <v>15990.96</v>
      </c>
      <c r="J151" s="48">
        <v>15990.96</v>
      </c>
      <c r="K151" s="48"/>
      <c r="L151" s="48">
        <v>4797.29</v>
      </c>
      <c r="M151" s="48"/>
      <c r="N151" s="48">
        <v>11193.67</v>
      </c>
      <c r="O151" s="48"/>
      <c r="P151" s="48"/>
      <c r="Q151" s="48"/>
      <c r="R151" s="48"/>
      <c r="S151" s="48"/>
      <c r="T151" s="48"/>
      <c r="U151" s="48"/>
      <c r="V151" s="48"/>
      <c r="W151" s="48"/>
      <c r="X151" s="48"/>
      <c r="Y151" s="48"/>
      <c r="Z151" s="48"/>
      <c r="AA151" s="48"/>
      <c r="AB151" s="48"/>
      <c r="AC151" s="91"/>
      <c r="AD151" s="91"/>
    </row>
    <row r="152" spans="1:30" ht="21" customHeight="1">
      <c r="A152" s="90" t="s">
        <v>110</v>
      </c>
      <c r="B152" s="89" t="s">
        <v>404</v>
      </c>
      <c r="C152" s="89" t="s">
        <v>283</v>
      </c>
      <c r="D152" s="89" t="s">
        <v>191</v>
      </c>
      <c r="E152" s="89" t="s">
        <v>192</v>
      </c>
      <c r="F152" s="89" t="s">
        <v>290</v>
      </c>
      <c r="G152" s="89" t="s">
        <v>291</v>
      </c>
      <c r="H152" s="48">
        <v>9137.8799999999992</v>
      </c>
      <c r="I152" s="48">
        <v>9137.8799999999992</v>
      </c>
      <c r="J152" s="48">
        <v>9137.8799999999992</v>
      </c>
      <c r="K152" s="48"/>
      <c r="L152" s="48">
        <v>2741.36</v>
      </c>
      <c r="M152" s="48"/>
      <c r="N152" s="48">
        <v>6396.52</v>
      </c>
      <c r="O152" s="48"/>
      <c r="P152" s="48"/>
      <c r="Q152" s="48"/>
      <c r="R152" s="48"/>
      <c r="S152" s="48"/>
      <c r="T152" s="48"/>
      <c r="U152" s="48"/>
      <c r="V152" s="48"/>
      <c r="W152" s="48"/>
      <c r="X152" s="48"/>
      <c r="Y152" s="48"/>
      <c r="Z152" s="48"/>
      <c r="AA152" s="48"/>
      <c r="AB152" s="48"/>
      <c r="AC152" s="91"/>
      <c r="AD152" s="91"/>
    </row>
    <row r="153" spans="1:30" ht="21" customHeight="1">
      <c r="A153" s="90" t="s">
        <v>110</v>
      </c>
      <c r="B153" s="89" t="s">
        <v>405</v>
      </c>
      <c r="C153" s="89" t="s">
        <v>198</v>
      </c>
      <c r="D153" s="89" t="s">
        <v>197</v>
      </c>
      <c r="E153" s="89" t="s">
        <v>198</v>
      </c>
      <c r="F153" s="89" t="s">
        <v>293</v>
      </c>
      <c r="G153" s="89" t="s">
        <v>198</v>
      </c>
      <c r="H153" s="48">
        <v>294012</v>
      </c>
      <c r="I153" s="48">
        <v>294012</v>
      </c>
      <c r="J153" s="48">
        <v>294012</v>
      </c>
      <c r="K153" s="48"/>
      <c r="L153" s="48">
        <v>88203.6</v>
      </c>
      <c r="M153" s="48"/>
      <c r="N153" s="48">
        <v>205808.4</v>
      </c>
      <c r="O153" s="48"/>
      <c r="P153" s="48"/>
      <c r="Q153" s="48"/>
      <c r="R153" s="48"/>
      <c r="S153" s="48"/>
      <c r="T153" s="48"/>
      <c r="U153" s="48"/>
      <c r="V153" s="48"/>
      <c r="W153" s="48"/>
      <c r="X153" s="48"/>
      <c r="Y153" s="48"/>
      <c r="Z153" s="48"/>
      <c r="AA153" s="48"/>
      <c r="AB153" s="48"/>
      <c r="AC153" s="91"/>
      <c r="AD153" s="91"/>
    </row>
    <row r="154" spans="1:30" ht="21" customHeight="1">
      <c r="A154" s="90" t="s">
        <v>110</v>
      </c>
      <c r="B154" s="89" t="s">
        <v>406</v>
      </c>
      <c r="C154" s="89" t="s">
        <v>338</v>
      </c>
      <c r="D154" s="89" t="s">
        <v>157</v>
      </c>
      <c r="E154" s="89" t="s">
        <v>158</v>
      </c>
      <c r="F154" s="89" t="s">
        <v>337</v>
      </c>
      <c r="G154" s="89" t="s">
        <v>338</v>
      </c>
      <c r="H154" s="48">
        <v>26448</v>
      </c>
      <c r="I154" s="48">
        <v>26448</v>
      </c>
      <c r="J154" s="48">
        <v>26448</v>
      </c>
      <c r="K154" s="48"/>
      <c r="L154" s="48">
        <v>7934.4</v>
      </c>
      <c r="M154" s="48"/>
      <c r="N154" s="48">
        <v>18513.599999999999</v>
      </c>
      <c r="O154" s="48"/>
      <c r="P154" s="48"/>
      <c r="Q154" s="48"/>
      <c r="R154" s="48"/>
      <c r="S154" s="48"/>
      <c r="T154" s="48"/>
      <c r="U154" s="48"/>
      <c r="V154" s="48"/>
      <c r="W154" s="48"/>
      <c r="X154" s="48"/>
      <c r="Y154" s="48"/>
      <c r="Z154" s="48"/>
      <c r="AA154" s="48"/>
      <c r="AB154" s="48"/>
      <c r="AC154" s="91"/>
      <c r="AD154" s="91"/>
    </row>
    <row r="155" spans="1:30" ht="21" customHeight="1">
      <c r="A155" s="90" t="s">
        <v>110</v>
      </c>
      <c r="B155" s="89" t="s">
        <v>407</v>
      </c>
      <c r="C155" s="89" t="s">
        <v>299</v>
      </c>
      <c r="D155" s="89" t="s">
        <v>157</v>
      </c>
      <c r="E155" s="89" t="s">
        <v>158</v>
      </c>
      <c r="F155" s="89" t="s">
        <v>300</v>
      </c>
      <c r="G155" s="89" t="s">
        <v>301</v>
      </c>
      <c r="H155" s="48">
        <v>9600</v>
      </c>
      <c r="I155" s="48">
        <v>9600</v>
      </c>
      <c r="J155" s="48">
        <v>9600</v>
      </c>
      <c r="K155" s="48"/>
      <c r="L155" s="48">
        <v>2880</v>
      </c>
      <c r="M155" s="48"/>
      <c r="N155" s="48">
        <v>6720</v>
      </c>
      <c r="O155" s="48"/>
      <c r="P155" s="48"/>
      <c r="Q155" s="48"/>
      <c r="R155" s="48"/>
      <c r="S155" s="48"/>
      <c r="T155" s="48"/>
      <c r="U155" s="48"/>
      <c r="V155" s="48"/>
      <c r="W155" s="48"/>
      <c r="X155" s="48"/>
      <c r="Y155" s="48"/>
      <c r="Z155" s="48"/>
      <c r="AA155" s="48"/>
      <c r="AB155" s="48"/>
      <c r="AC155" s="91"/>
      <c r="AD155" s="91"/>
    </row>
    <row r="156" spans="1:30" ht="21" customHeight="1">
      <c r="A156" s="90" t="s">
        <v>110</v>
      </c>
      <c r="B156" s="89" t="s">
        <v>407</v>
      </c>
      <c r="C156" s="89" t="s">
        <v>299</v>
      </c>
      <c r="D156" s="89" t="s">
        <v>157</v>
      </c>
      <c r="E156" s="89" t="s">
        <v>158</v>
      </c>
      <c r="F156" s="89" t="s">
        <v>330</v>
      </c>
      <c r="G156" s="89" t="s">
        <v>331</v>
      </c>
      <c r="H156" s="48">
        <v>2400</v>
      </c>
      <c r="I156" s="48">
        <v>2400</v>
      </c>
      <c r="J156" s="48">
        <v>2400</v>
      </c>
      <c r="K156" s="48"/>
      <c r="L156" s="48">
        <v>720</v>
      </c>
      <c r="M156" s="48"/>
      <c r="N156" s="48">
        <v>1680</v>
      </c>
      <c r="O156" s="48"/>
      <c r="P156" s="48"/>
      <c r="Q156" s="48"/>
      <c r="R156" s="48"/>
      <c r="S156" s="48"/>
      <c r="T156" s="48"/>
      <c r="U156" s="48"/>
      <c r="V156" s="48"/>
      <c r="W156" s="48"/>
      <c r="X156" s="48"/>
      <c r="Y156" s="48"/>
      <c r="Z156" s="48"/>
      <c r="AA156" s="48"/>
      <c r="AB156" s="48"/>
      <c r="AC156" s="91"/>
      <c r="AD156" s="91"/>
    </row>
    <row r="157" spans="1:30" ht="21" customHeight="1">
      <c r="A157" s="90" t="s">
        <v>110</v>
      </c>
      <c r="B157" s="89" t="s">
        <v>408</v>
      </c>
      <c r="C157" s="89" t="s">
        <v>305</v>
      </c>
      <c r="D157" s="89" t="s">
        <v>157</v>
      </c>
      <c r="E157" s="89" t="s">
        <v>158</v>
      </c>
      <c r="F157" s="89" t="s">
        <v>306</v>
      </c>
      <c r="G157" s="89" t="s">
        <v>305</v>
      </c>
      <c r="H157" s="48">
        <v>47250.18</v>
      </c>
      <c r="I157" s="48">
        <v>47250.18</v>
      </c>
      <c r="J157" s="48">
        <v>47250.18</v>
      </c>
      <c r="K157" s="48"/>
      <c r="L157" s="48">
        <v>14175.05</v>
      </c>
      <c r="M157" s="48"/>
      <c r="N157" s="48">
        <v>33075.129999999997</v>
      </c>
      <c r="O157" s="48"/>
      <c r="P157" s="48"/>
      <c r="Q157" s="48"/>
      <c r="R157" s="48"/>
      <c r="S157" s="48"/>
      <c r="T157" s="48"/>
      <c r="U157" s="48"/>
      <c r="V157" s="48"/>
      <c r="W157" s="48"/>
      <c r="X157" s="48"/>
      <c r="Y157" s="48"/>
      <c r="Z157" s="48"/>
      <c r="AA157" s="48"/>
      <c r="AB157" s="48"/>
      <c r="AC157" s="91"/>
      <c r="AD157" s="91"/>
    </row>
    <row r="158" spans="1:30" ht="21" customHeight="1">
      <c r="A158" s="90" t="s">
        <v>110</v>
      </c>
      <c r="B158" s="89" t="s">
        <v>409</v>
      </c>
      <c r="C158" s="89" t="s">
        <v>314</v>
      </c>
      <c r="D158" s="89" t="s">
        <v>175</v>
      </c>
      <c r="E158" s="89" t="s">
        <v>176</v>
      </c>
      <c r="F158" s="89" t="s">
        <v>315</v>
      </c>
      <c r="G158" s="89" t="s">
        <v>314</v>
      </c>
      <c r="H158" s="48">
        <v>837096</v>
      </c>
      <c r="I158" s="48">
        <v>837096</v>
      </c>
      <c r="J158" s="48">
        <v>837096</v>
      </c>
      <c r="K158" s="48"/>
      <c r="L158" s="48">
        <v>251128.8</v>
      </c>
      <c r="M158" s="48"/>
      <c r="N158" s="48">
        <v>585967.19999999995</v>
      </c>
      <c r="O158" s="48"/>
      <c r="P158" s="48"/>
      <c r="Q158" s="48"/>
      <c r="R158" s="48"/>
      <c r="S158" s="48"/>
      <c r="T158" s="48"/>
      <c r="U158" s="48"/>
      <c r="V158" s="48"/>
      <c r="W158" s="48"/>
      <c r="X158" s="48"/>
      <c r="Y158" s="48"/>
      <c r="Z158" s="48"/>
      <c r="AA158" s="48"/>
      <c r="AB158" s="48"/>
      <c r="AC158" s="91"/>
      <c r="AD158" s="91"/>
    </row>
    <row r="159" spans="1:30" ht="21" customHeight="1">
      <c r="A159" s="90" t="s">
        <v>110</v>
      </c>
      <c r="B159" s="89" t="s">
        <v>410</v>
      </c>
      <c r="C159" s="89" t="s">
        <v>308</v>
      </c>
      <c r="D159" s="89" t="s">
        <v>175</v>
      </c>
      <c r="E159" s="89" t="s">
        <v>176</v>
      </c>
      <c r="F159" s="89" t="s">
        <v>309</v>
      </c>
      <c r="G159" s="89" t="s">
        <v>310</v>
      </c>
      <c r="H159" s="48">
        <v>5000</v>
      </c>
      <c r="I159" s="48">
        <v>5000</v>
      </c>
      <c r="J159" s="48">
        <v>5000</v>
      </c>
      <c r="K159" s="48"/>
      <c r="L159" s="48">
        <v>1500</v>
      </c>
      <c r="M159" s="48"/>
      <c r="N159" s="48">
        <v>3500</v>
      </c>
      <c r="O159" s="48"/>
      <c r="P159" s="48"/>
      <c r="Q159" s="48"/>
      <c r="R159" s="48"/>
      <c r="S159" s="48"/>
      <c r="T159" s="48"/>
      <c r="U159" s="48"/>
      <c r="V159" s="48"/>
      <c r="W159" s="48"/>
      <c r="X159" s="48"/>
      <c r="Y159" s="48"/>
      <c r="Z159" s="48"/>
      <c r="AA159" s="48"/>
      <c r="AB159" s="48"/>
      <c r="AC159" s="91"/>
      <c r="AD159" s="91"/>
    </row>
    <row r="160" spans="1:30" ht="21" customHeight="1">
      <c r="A160" s="90" t="s">
        <v>110</v>
      </c>
      <c r="B160" s="89" t="s">
        <v>411</v>
      </c>
      <c r="C160" s="89" t="s">
        <v>312</v>
      </c>
      <c r="D160" s="89" t="s">
        <v>157</v>
      </c>
      <c r="E160" s="89" t="s">
        <v>158</v>
      </c>
      <c r="F160" s="89" t="s">
        <v>280</v>
      </c>
      <c r="G160" s="89" t="s">
        <v>281</v>
      </c>
      <c r="H160" s="48">
        <v>489600</v>
      </c>
      <c r="I160" s="48">
        <v>489600</v>
      </c>
      <c r="J160" s="48">
        <v>489600</v>
      </c>
      <c r="K160" s="48"/>
      <c r="L160" s="48">
        <v>146880</v>
      </c>
      <c r="M160" s="48"/>
      <c r="N160" s="48">
        <v>342720</v>
      </c>
      <c r="O160" s="48"/>
      <c r="P160" s="48"/>
      <c r="Q160" s="48"/>
      <c r="R160" s="48"/>
      <c r="S160" s="48"/>
      <c r="T160" s="48"/>
      <c r="U160" s="48"/>
      <c r="V160" s="48"/>
      <c r="W160" s="48"/>
      <c r="X160" s="48"/>
      <c r="Y160" s="48"/>
      <c r="Z160" s="48"/>
      <c r="AA160" s="48"/>
      <c r="AB160" s="48"/>
      <c r="AC160" s="91"/>
      <c r="AD160" s="91"/>
    </row>
    <row r="161" spans="1:30" ht="21" customHeight="1">
      <c r="A161" s="90" t="s">
        <v>110</v>
      </c>
      <c r="B161" s="89" t="s">
        <v>412</v>
      </c>
      <c r="C161" s="89" t="s">
        <v>336</v>
      </c>
      <c r="D161" s="89" t="s">
        <v>157</v>
      </c>
      <c r="E161" s="89" t="s">
        <v>158</v>
      </c>
      <c r="F161" s="89" t="s">
        <v>337</v>
      </c>
      <c r="G161" s="89" t="s">
        <v>338</v>
      </c>
      <c r="H161" s="48">
        <v>169200</v>
      </c>
      <c r="I161" s="48">
        <v>169200</v>
      </c>
      <c r="J161" s="48">
        <v>169200</v>
      </c>
      <c r="K161" s="48"/>
      <c r="L161" s="48">
        <v>50760</v>
      </c>
      <c r="M161" s="48"/>
      <c r="N161" s="48">
        <v>118440</v>
      </c>
      <c r="O161" s="48"/>
      <c r="P161" s="48"/>
      <c r="Q161" s="48"/>
      <c r="R161" s="48"/>
      <c r="S161" s="48"/>
      <c r="T161" s="48"/>
      <c r="U161" s="48"/>
      <c r="V161" s="48"/>
      <c r="W161" s="48"/>
      <c r="X161" s="48"/>
      <c r="Y161" s="48"/>
      <c r="Z161" s="48"/>
      <c r="AA161" s="48"/>
      <c r="AB161" s="48"/>
      <c r="AC161" s="91"/>
      <c r="AD161" s="91"/>
    </row>
    <row r="162" spans="1:30" ht="21" customHeight="1">
      <c r="A162" s="90" t="s">
        <v>110</v>
      </c>
      <c r="B162" s="89" t="s">
        <v>413</v>
      </c>
      <c r="C162" s="89" t="s">
        <v>341</v>
      </c>
      <c r="D162" s="89" t="s">
        <v>157</v>
      </c>
      <c r="E162" s="89" t="s">
        <v>158</v>
      </c>
      <c r="F162" s="89" t="s">
        <v>296</v>
      </c>
      <c r="G162" s="89" t="s">
        <v>297</v>
      </c>
      <c r="H162" s="48">
        <v>3375</v>
      </c>
      <c r="I162" s="48">
        <v>3375</v>
      </c>
      <c r="J162" s="48">
        <v>3375</v>
      </c>
      <c r="K162" s="48"/>
      <c r="L162" s="48">
        <v>1012.5</v>
      </c>
      <c r="M162" s="48"/>
      <c r="N162" s="48">
        <v>2362.5</v>
      </c>
      <c r="O162" s="48"/>
      <c r="P162" s="48"/>
      <c r="Q162" s="48"/>
      <c r="R162" s="48"/>
      <c r="S162" s="48"/>
      <c r="T162" s="48"/>
      <c r="U162" s="48"/>
      <c r="V162" s="48"/>
      <c r="W162" s="48"/>
      <c r="X162" s="48"/>
      <c r="Y162" s="48"/>
      <c r="Z162" s="48"/>
      <c r="AA162" s="48"/>
      <c r="AB162" s="48"/>
      <c r="AC162" s="91"/>
      <c r="AD162" s="91"/>
    </row>
    <row r="163" spans="1:30" ht="21" customHeight="1">
      <c r="A163" s="90" t="s">
        <v>110</v>
      </c>
      <c r="B163" s="89" t="s">
        <v>414</v>
      </c>
      <c r="C163" s="89" t="s">
        <v>317</v>
      </c>
      <c r="D163" s="89" t="s">
        <v>157</v>
      </c>
      <c r="E163" s="89" t="s">
        <v>158</v>
      </c>
      <c r="F163" s="89" t="s">
        <v>318</v>
      </c>
      <c r="G163" s="89" t="s">
        <v>319</v>
      </c>
      <c r="H163" s="48">
        <v>146052</v>
      </c>
      <c r="I163" s="48">
        <v>146052</v>
      </c>
      <c r="J163" s="48">
        <v>146052</v>
      </c>
      <c r="K163" s="48"/>
      <c r="L163" s="48">
        <v>43815.6</v>
      </c>
      <c r="M163" s="48"/>
      <c r="N163" s="48">
        <v>102236.4</v>
      </c>
      <c r="O163" s="48"/>
      <c r="P163" s="48"/>
      <c r="Q163" s="48"/>
      <c r="R163" s="48"/>
      <c r="S163" s="48"/>
      <c r="T163" s="48"/>
      <c r="U163" s="48"/>
      <c r="V163" s="48"/>
      <c r="W163" s="48"/>
      <c r="X163" s="48"/>
      <c r="Y163" s="48"/>
      <c r="Z163" s="48"/>
      <c r="AA163" s="48"/>
      <c r="AB163" s="48"/>
      <c r="AC163" s="91"/>
      <c r="AD163" s="91"/>
    </row>
    <row r="164" spans="1:30" ht="21" customHeight="1">
      <c r="A164" s="90" t="s">
        <v>110</v>
      </c>
      <c r="B164" s="89" t="s">
        <v>415</v>
      </c>
      <c r="C164" s="89" t="s">
        <v>323</v>
      </c>
      <c r="D164" s="89" t="s">
        <v>157</v>
      </c>
      <c r="E164" s="89" t="s">
        <v>158</v>
      </c>
      <c r="F164" s="89" t="s">
        <v>324</v>
      </c>
      <c r="G164" s="89" t="s">
        <v>325</v>
      </c>
      <c r="H164" s="48">
        <v>104769</v>
      </c>
      <c r="I164" s="48">
        <v>104769</v>
      </c>
      <c r="J164" s="48">
        <v>104769</v>
      </c>
      <c r="K164" s="48"/>
      <c r="L164" s="48">
        <v>31430.7</v>
      </c>
      <c r="M164" s="48"/>
      <c r="N164" s="48">
        <v>73338.3</v>
      </c>
      <c r="O164" s="48"/>
      <c r="P164" s="48"/>
      <c r="Q164" s="48"/>
      <c r="R164" s="48"/>
      <c r="S164" s="48"/>
      <c r="T164" s="48"/>
      <c r="U164" s="48"/>
      <c r="V164" s="48"/>
      <c r="W164" s="48"/>
      <c r="X164" s="48"/>
      <c r="Y164" s="48"/>
      <c r="Z164" s="48"/>
      <c r="AA164" s="48"/>
      <c r="AB164" s="48"/>
      <c r="AC164" s="91"/>
      <c r="AD164" s="91"/>
    </row>
    <row r="165" spans="1:30" ht="21" customHeight="1">
      <c r="A165" s="90" t="s">
        <v>110</v>
      </c>
      <c r="B165" s="89" t="s">
        <v>416</v>
      </c>
      <c r="C165" s="89" t="s">
        <v>321</v>
      </c>
      <c r="D165" s="89" t="s">
        <v>157</v>
      </c>
      <c r="E165" s="89" t="s">
        <v>158</v>
      </c>
      <c r="F165" s="89" t="s">
        <v>280</v>
      </c>
      <c r="G165" s="89" t="s">
        <v>281</v>
      </c>
      <c r="H165" s="48">
        <v>230400</v>
      </c>
      <c r="I165" s="48">
        <v>230400</v>
      </c>
      <c r="J165" s="48">
        <v>230400</v>
      </c>
      <c r="K165" s="48"/>
      <c r="L165" s="48">
        <v>69120</v>
      </c>
      <c r="M165" s="48"/>
      <c r="N165" s="48">
        <v>161280</v>
      </c>
      <c r="O165" s="48"/>
      <c r="P165" s="48"/>
      <c r="Q165" s="48"/>
      <c r="R165" s="48"/>
      <c r="S165" s="48"/>
      <c r="T165" s="48"/>
      <c r="U165" s="48"/>
      <c r="V165" s="48"/>
      <c r="W165" s="48"/>
      <c r="X165" s="48"/>
      <c r="Y165" s="48"/>
      <c r="Z165" s="48"/>
      <c r="AA165" s="48"/>
      <c r="AB165" s="48"/>
      <c r="AC165" s="91"/>
      <c r="AD165" s="91"/>
    </row>
    <row r="166" spans="1:30" ht="21" customHeight="1">
      <c r="A166" s="90" t="s">
        <v>112</v>
      </c>
      <c r="B166" s="89" t="s">
        <v>417</v>
      </c>
      <c r="C166" s="89" t="s">
        <v>277</v>
      </c>
      <c r="D166" s="89" t="s">
        <v>155</v>
      </c>
      <c r="E166" s="89" t="s">
        <v>156</v>
      </c>
      <c r="F166" s="89" t="s">
        <v>278</v>
      </c>
      <c r="G166" s="89" t="s">
        <v>279</v>
      </c>
      <c r="H166" s="48">
        <v>151920</v>
      </c>
      <c r="I166" s="48">
        <v>151920</v>
      </c>
      <c r="J166" s="48">
        <v>151920</v>
      </c>
      <c r="K166" s="48"/>
      <c r="L166" s="48">
        <v>45576</v>
      </c>
      <c r="M166" s="48"/>
      <c r="N166" s="48">
        <v>106344</v>
      </c>
      <c r="O166" s="48"/>
      <c r="P166" s="48"/>
      <c r="Q166" s="48"/>
      <c r="R166" s="48"/>
      <c r="S166" s="48"/>
      <c r="T166" s="48"/>
      <c r="U166" s="48"/>
      <c r="V166" s="48"/>
      <c r="W166" s="48"/>
      <c r="X166" s="48"/>
      <c r="Y166" s="48"/>
      <c r="Z166" s="48"/>
      <c r="AA166" s="48"/>
      <c r="AB166" s="48"/>
      <c r="AC166" s="91"/>
      <c r="AD166" s="91"/>
    </row>
    <row r="167" spans="1:30" ht="21" customHeight="1">
      <c r="A167" s="90" t="s">
        <v>112</v>
      </c>
      <c r="B167" s="89" t="s">
        <v>417</v>
      </c>
      <c r="C167" s="89" t="s">
        <v>277</v>
      </c>
      <c r="D167" s="89" t="s">
        <v>155</v>
      </c>
      <c r="E167" s="89" t="s">
        <v>156</v>
      </c>
      <c r="F167" s="89" t="s">
        <v>280</v>
      </c>
      <c r="G167" s="89" t="s">
        <v>281</v>
      </c>
      <c r="H167" s="48">
        <v>55620</v>
      </c>
      <c r="I167" s="48">
        <v>55620</v>
      </c>
      <c r="J167" s="48">
        <v>55620</v>
      </c>
      <c r="K167" s="48"/>
      <c r="L167" s="48">
        <v>16686</v>
      </c>
      <c r="M167" s="48"/>
      <c r="N167" s="48">
        <v>38934</v>
      </c>
      <c r="O167" s="48"/>
      <c r="P167" s="48"/>
      <c r="Q167" s="48"/>
      <c r="R167" s="48"/>
      <c r="S167" s="48"/>
      <c r="T167" s="48"/>
      <c r="U167" s="48"/>
      <c r="V167" s="48"/>
      <c r="W167" s="48"/>
      <c r="X167" s="48"/>
      <c r="Y167" s="48"/>
      <c r="Z167" s="48"/>
      <c r="AA167" s="48"/>
      <c r="AB167" s="48"/>
      <c r="AC167" s="91"/>
      <c r="AD167" s="91"/>
    </row>
    <row r="168" spans="1:30" ht="21" customHeight="1">
      <c r="A168" s="90" t="s">
        <v>112</v>
      </c>
      <c r="B168" s="89" t="s">
        <v>417</v>
      </c>
      <c r="C168" s="89" t="s">
        <v>277</v>
      </c>
      <c r="D168" s="89" t="s">
        <v>155</v>
      </c>
      <c r="E168" s="89" t="s">
        <v>156</v>
      </c>
      <c r="F168" s="89" t="s">
        <v>280</v>
      </c>
      <c r="G168" s="89" t="s">
        <v>281</v>
      </c>
      <c r="H168" s="48">
        <v>62796</v>
      </c>
      <c r="I168" s="48">
        <v>62796</v>
      </c>
      <c r="J168" s="48">
        <v>62796</v>
      </c>
      <c r="K168" s="48"/>
      <c r="L168" s="48">
        <v>18838.8</v>
      </c>
      <c r="M168" s="48"/>
      <c r="N168" s="48">
        <v>43957.2</v>
      </c>
      <c r="O168" s="48"/>
      <c r="P168" s="48"/>
      <c r="Q168" s="48"/>
      <c r="R168" s="48"/>
      <c r="S168" s="48"/>
      <c r="T168" s="48"/>
      <c r="U168" s="48"/>
      <c r="V168" s="48"/>
      <c r="W168" s="48"/>
      <c r="X168" s="48"/>
      <c r="Y168" s="48"/>
      <c r="Z168" s="48"/>
      <c r="AA168" s="48"/>
      <c r="AB168" s="48"/>
      <c r="AC168" s="91"/>
      <c r="AD168" s="91"/>
    </row>
    <row r="169" spans="1:30" ht="21" customHeight="1">
      <c r="A169" s="90" t="s">
        <v>112</v>
      </c>
      <c r="B169" s="89" t="s">
        <v>417</v>
      </c>
      <c r="C169" s="89" t="s">
        <v>277</v>
      </c>
      <c r="D169" s="89" t="s">
        <v>155</v>
      </c>
      <c r="E169" s="89" t="s">
        <v>156</v>
      </c>
      <c r="F169" s="89" t="s">
        <v>280</v>
      </c>
      <c r="G169" s="89" t="s">
        <v>281</v>
      </c>
      <c r="H169" s="48">
        <v>31200</v>
      </c>
      <c r="I169" s="48">
        <v>31200</v>
      </c>
      <c r="J169" s="48">
        <v>31200</v>
      </c>
      <c r="K169" s="48"/>
      <c r="L169" s="48">
        <v>9360</v>
      </c>
      <c r="M169" s="48"/>
      <c r="N169" s="48">
        <v>21840</v>
      </c>
      <c r="O169" s="48"/>
      <c r="P169" s="48"/>
      <c r="Q169" s="48"/>
      <c r="R169" s="48"/>
      <c r="S169" s="48"/>
      <c r="T169" s="48"/>
      <c r="U169" s="48"/>
      <c r="V169" s="48"/>
      <c r="W169" s="48"/>
      <c r="X169" s="48"/>
      <c r="Y169" s="48"/>
      <c r="Z169" s="48"/>
      <c r="AA169" s="48"/>
      <c r="AB169" s="48"/>
      <c r="AC169" s="91"/>
      <c r="AD169" s="91"/>
    </row>
    <row r="170" spans="1:30" ht="21" customHeight="1">
      <c r="A170" s="90" t="s">
        <v>112</v>
      </c>
      <c r="B170" s="89" t="s">
        <v>418</v>
      </c>
      <c r="C170" s="89" t="s">
        <v>283</v>
      </c>
      <c r="D170" s="89" t="s">
        <v>177</v>
      </c>
      <c r="E170" s="89" t="s">
        <v>178</v>
      </c>
      <c r="F170" s="89" t="s">
        <v>284</v>
      </c>
      <c r="G170" s="89" t="s">
        <v>285</v>
      </c>
      <c r="H170" s="48">
        <v>48931.199999999997</v>
      </c>
      <c r="I170" s="48">
        <v>48931.199999999997</v>
      </c>
      <c r="J170" s="48">
        <v>48931.199999999997</v>
      </c>
      <c r="K170" s="48"/>
      <c r="L170" s="48">
        <v>14679.36</v>
      </c>
      <c r="M170" s="48"/>
      <c r="N170" s="48">
        <v>34251.839999999997</v>
      </c>
      <c r="O170" s="48"/>
      <c r="P170" s="48"/>
      <c r="Q170" s="48"/>
      <c r="R170" s="48"/>
      <c r="S170" s="48"/>
      <c r="T170" s="48"/>
      <c r="U170" s="48"/>
      <c r="V170" s="48"/>
      <c r="W170" s="48"/>
      <c r="X170" s="48"/>
      <c r="Y170" s="48"/>
      <c r="Z170" s="48"/>
      <c r="AA170" s="48"/>
      <c r="AB170" s="48"/>
      <c r="AC170" s="91"/>
      <c r="AD170" s="91"/>
    </row>
    <row r="171" spans="1:30" ht="21" customHeight="1">
      <c r="A171" s="90" t="s">
        <v>112</v>
      </c>
      <c r="B171" s="89" t="s">
        <v>418</v>
      </c>
      <c r="C171" s="89" t="s">
        <v>283</v>
      </c>
      <c r="D171" s="89" t="s">
        <v>187</v>
      </c>
      <c r="E171" s="89" t="s">
        <v>188</v>
      </c>
      <c r="F171" s="89" t="s">
        <v>286</v>
      </c>
      <c r="G171" s="89" t="s">
        <v>287</v>
      </c>
      <c r="H171" s="48">
        <v>29274.6</v>
      </c>
      <c r="I171" s="48">
        <v>29274.6</v>
      </c>
      <c r="J171" s="48">
        <v>29274.6</v>
      </c>
      <c r="K171" s="48"/>
      <c r="L171" s="48">
        <v>8782.3799999999992</v>
      </c>
      <c r="M171" s="48"/>
      <c r="N171" s="48">
        <v>20492.22</v>
      </c>
      <c r="O171" s="48"/>
      <c r="P171" s="48"/>
      <c r="Q171" s="48"/>
      <c r="R171" s="48"/>
      <c r="S171" s="48"/>
      <c r="T171" s="48"/>
      <c r="U171" s="48"/>
      <c r="V171" s="48"/>
      <c r="W171" s="48"/>
      <c r="X171" s="48"/>
      <c r="Y171" s="48"/>
      <c r="Z171" s="48"/>
      <c r="AA171" s="48"/>
      <c r="AB171" s="48"/>
      <c r="AC171" s="91"/>
      <c r="AD171" s="91"/>
    </row>
    <row r="172" spans="1:30" ht="21" customHeight="1">
      <c r="A172" s="90" t="s">
        <v>112</v>
      </c>
      <c r="B172" s="89" t="s">
        <v>418</v>
      </c>
      <c r="C172" s="89" t="s">
        <v>283</v>
      </c>
      <c r="D172" s="89" t="s">
        <v>187</v>
      </c>
      <c r="E172" s="89" t="s">
        <v>188</v>
      </c>
      <c r="F172" s="89" t="s">
        <v>286</v>
      </c>
      <c r="G172" s="89" t="s">
        <v>287</v>
      </c>
      <c r="H172" s="48">
        <v>1200</v>
      </c>
      <c r="I172" s="48">
        <v>1200</v>
      </c>
      <c r="J172" s="48">
        <v>1200</v>
      </c>
      <c r="K172" s="48"/>
      <c r="L172" s="48">
        <v>360</v>
      </c>
      <c r="M172" s="48"/>
      <c r="N172" s="48">
        <v>840</v>
      </c>
      <c r="O172" s="48"/>
      <c r="P172" s="48"/>
      <c r="Q172" s="48"/>
      <c r="R172" s="48"/>
      <c r="S172" s="48"/>
      <c r="T172" s="48"/>
      <c r="U172" s="48"/>
      <c r="V172" s="48"/>
      <c r="W172" s="48"/>
      <c r="X172" s="48"/>
      <c r="Y172" s="48"/>
      <c r="Z172" s="48"/>
      <c r="AA172" s="48"/>
      <c r="AB172" s="48"/>
      <c r="AC172" s="91"/>
      <c r="AD172" s="91"/>
    </row>
    <row r="173" spans="1:30" ht="21" customHeight="1">
      <c r="A173" s="90" t="s">
        <v>112</v>
      </c>
      <c r="B173" s="89" t="s">
        <v>418</v>
      </c>
      <c r="C173" s="89" t="s">
        <v>283</v>
      </c>
      <c r="D173" s="89" t="s">
        <v>189</v>
      </c>
      <c r="E173" s="89" t="s">
        <v>190</v>
      </c>
      <c r="F173" s="89" t="s">
        <v>288</v>
      </c>
      <c r="G173" s="89" t="s">
        <v>289</v>
      </c>
      <c r="H173" s="48">
        <v>16223.04</v>
      </c>
      <c r="I173" s="48">
        <v>16223.04</v>
      </c>
      <c r="J173" s="48">
        <v>16223.04</v>
      </c>
      <c r="K173" s="48"/>
      <c r="L173" s="48">
        <v>4866.91</v>
      </c>
      <c r="M173" s="48"/>
      <c r="N173" s="48">
        <v>11356.13</v>
      </c>
      <c r="O173" s="48"/>
      <c r="P173" s="48"/>
      <c r="Q173" s="48"/>
      <c r="R173" s="48"/>
      <c r="S173" s="48"/>
      <c r="T173" s="48"/>
      <c r="U173" s="48"/>
      <c r="V173" s="48"/>
      <c r="W173" s="48"/>
      <c r="X173" s="48"/>
      <c r="Y173" s="48"/>
      <c r="Z173" s="48"/>
      <c r="AA173" s="48"/>
      <c r="AB173" s="48"/>
      <c r="AC173" s="91"/>
      <c r="AD173" s="91"/>
    </row>
    <row r="174" spans="1:30" ht="21" customHeight="1">
      <c r="A174" s="90" t="s">
        <v>112</v>
      </c>
      <c r="B174" s="89" t="s">
        <v>418</v>
      </c>
      <c r="C174" s="89" t="s">
        <v>283</v>
      </c>
      <c r="D174" s="89" t="s">
        <v>191</v>
      </c>
      <c r="E174" s="89" t="s">
        <v>192</v>
      </c>
      <c r="F174" s="89" t="s">
        <v>290</v>
      </c>
      <c r="G174" s="89" t="s">
        <v>291</v>
      </c>
      <c r="H174" s="48">
        <v>2140.6799999999998</v>
      </c>
      <c r="I174" s="48">
        <v>2140.6799999999998</v>
      </c>
      <c r="J174" s="48">
        <v>2140.6799999999998</v>
      </c>
      <c r="K174" s="48"/>
      <c r="L174" s="48">
        <v>642.20000000000005</v>
      </c>
      <c r="M174" s="48"/>
      <c r="N174" s="48">
        <v>1498.48</v>
      </c>
      <c r="O174" s="48"/>
      <c r="P174" s="48"/>
      <c r="Q174" s="48"/>
      <c r="R174" s="48"/>
      <c r="S174" s="48"/>
      <c r="T174" s="48"/>
      <c r="U174" s="48"/>
      <c r="V174" s="48"/>
      <c r="W174" s="48"/>
      <c r="X174" s="48"/>
      <c r="Y174" s="48"/>
      <c r="Z174" s="48"/>
      <c r="AA174" s="48"/>
      <c r="AB174" s="48"/>
      <c r="AC174" s="91"/>
      <c r="AD174" s="91"/>
    </row>
    <row r="175" spans="1:30" ht="21" customHeight="1">
      <c r="A175" s="90" t="s">
        <v>112</v>
      </c>
      <c r="B175" s="89" t="s">
        <v>418</v>
      </c>
      <c r="C175" s="89" t="s">
        <v>283</v>
      </c>
      <c r="D175" s="89" t="s">
        <v>191</v>
      </c>
      <c r="E175" s="89" t="s">
        <v>192</v>
      </c>
      <c r="F175" s="89" t="s">
        <v>290</v>
      </c>
      <c r="G175" s="89" t="s">
        <v>291</v>
      </c>
      <c r="H175" s="48">
        <v>1223.1600000000001</v>
      </c>
      <c r="I175" s="48">
        <v>1223.1600000000001</v>
      </c>
      <c r="J175" s="48">
        <v>1223.1600000000001</v>
      </c>
      <c r="K175" s="48"/>
      <c r="L175" s="48">
        <v>366.95</v>
      </c>
      <c r="M175" s="48"/>
      <c r="N175" s="48">
        <v>856.21</v>
      </c>
      <c r="O175" s="48"/>
      <c r="P175" s="48"/>
      <c r="Q175" s="48"/>
      <c r="R175" s="48"/>
      <c r="S175" s="48"/>
      <c r="T175" s="48"/>
      <c r="U175" s="48"/>
      <c r="V175" s="48"/>
      <c r="W175" s="48"/>
      <c r="X175" s="48"/>
      <c r="Y175" s="48"/>
      <c r="Z175" s="48"/>
      <c r="AA175" s="48"/>
      <c r="AB175" s="48"/>
      <c r="AC175" s="91"/>
      <c r="AD175" s="91"/>
    </row>
    <row r="176" spans="1:30" ht="21" customHeight="1">
      <c r="A176" s="90" t="s">
        <v>112</v>
      </c>
      <c r="B176" s="89" t="s">
        <v>419</v>
      </c>
      <c r="C176" s="89" t="s">
        <v>198</v>
      </c>
      <c r="D176" s="89" t="s">
        <v>197</v>
      </c>
      <c r="E176" s="89" t="s">
        <v>198</v>
      </c>
      <c r="F176" s="89" t="s">
        <v>293</v>
      </c>
      <c r="G176" s="89" t="s">
        <v>198</v>
      </c>
      <c r="H176" s="48">
        <v>37656</v>
      </c>
      <c r="I176" s="48">
        <v>37656</v>
      </c>
      <c r="J176" s="48">
        <v>37656</v>
      </c>
      <c r="K176" s="48"/>
      <c r="L176" s="48">
        <v>11296.8</v>
      </c>
      <c r="M176" s="48"/>
      <c r="N176" s="48">
        <v>26359.200000000001</v>
      </c>
      <c r="O176" s="48"/>
      <c r="P176" s="48"/>
      <c r="Q176" s="48"/>
      <c r="R176" s="48"/>
      <c r="S176" s="48"/>
      <c r="T176" s="48"/>
      <c r="U176" s="48"/>
      <c r="V176" s="48"/>
      <c r="W176" s="48"/>
      <c r="X176" s="48"/>
      <c r="Y176" s="48"/>
      <c r="Z176" s="48"/>
      <c r="AA176" s="48"/>
      <c r="AB176" s="48"/>
      <c r="AC176" s="91"/>
      <c r="AD176" s="91"/>
    </row>
    <row r="177" spans="1:30" ht="21" customHeight="1">
      <c r="A177" s="90" t="s">
        <v>112</v>
      </c>
      <c r="B177" s="89" t="s">
        <v>420</v>
      </c>
      <c r="C177" s="89" t="s">
        <v>299</v>
      </c>
      <c r="D177" s="89" t="s">
        <v>155</v>
      </c>
      <c r="E177" s="89" t="s">
        <v>156</v>
      </c>
      <c r="F177" s="89" t="s">
        <v>300</v>
      </c>
      <c r="G177" s="89" t="s">
        <v>301</v>
      </c>
      <c r="H177" s="48">
        <v>2000</v>
      </c>
      <c r="I177" s="48">
        <v>2000</v>
      </c>
      <c r="J177" s="48">
        <v>2000</v>
      </c>
      <c r="K177" s="48"/>
      <c r="L177" s="48">
        <v>600</v>
      </c>
      <c r="M177" s="48"/>
      <c r="N177" s="48">
        <v>1400</v>
      </c>
      <c r="O177" s="48"/>
      <c r="P177" s="48"/>
      <c r="Q177" s="48"/>
      <c r="R177" s="48"/>
      <c r="S177" s="48"/>
      <c r="T177" s="48"/>
      <c r="U177" s="48"/>
      <c r="V177" s="48"/>
      <c r="W177" s="48"/>
      <c r="X177" s="48"/>
      <c r="Y177" s="48"/>
      <c r="Z177" s="48"/>
      <c r="AA177" s="48"/>
      <c r="AB177" s="48"/>
      <c r="AC177" s="91"/>
      <c r="AD177" s="91"/>
    </row>
    <row r="178" spans="1:30" ht="21" customHeight="1">
      <c r="A178" s="90" t="s">
        <v>112</v>
      </c>
      <c r="B178" s="89" t="s">
        <v>421</v>
      </c>
      <c r="C178" s="89" t="s">
        <v>305</v>
      </c>
      <c r="D178" s="89" t="s">
        <v>155</v>
      </c>
      <c r="E178" s="89" t="s">
        <v>156</v>
      </c>
      <c r="F178" s="89" t="s">
        <v>306</v>
      </c>
      <c r="G178" s="89" t="s">
        <v>305</v>
      </c>
      <c r="H178" s="48">
        <v>6286.32</v>
      </c>
      <c r="I178" s="48">
        <v>6286.32</v>
      </c>
      <c r="J178" s="48">
        <v>6286.32</v>
      </c>
      <c r="K178" s="48"/>
      <c r="L178" s="48">
        <v>1885.9</v>
      </c>
      <c r="M178" s="48"/>
      <c r="N178" s="48">
        <v>4400.42</v>
      </c>
      <c r="O178" s="48"/>
      <c r="P178" s="48"/>
      <c r="Q178" s="48"/>
      <c r="R178" s="48"/>
      <c r="S178" s="48"/>
      <c r="T178" s="48"/>
      <c r="U178" s="48"/>
      <c r="V178" s="48"/>
      <c r="W178" s="48"/>
      <c r="X178" s="48"/>
      <c r="Y178" s="48"/>
      <c r="Z178" s="48"/>
      <c r="AA178" s="48"/>
      <c r="AB178" s="48"/>
      <c r="AC178" s="91"/>
      <c r="AD178" s="91"/>
    </row>
    <row r="179" spans="1:30" ht="21" customHeight="1">
      <c r="A179" s="90" t="s">
        <v>112</v>
      </c>
      <c r="B179" s="89" t="s">
        <v>422</v>
      </c>
      <c r="C179" s="89" t="s">
        <v>314</v>
      </c>
      <c r="D179" s="89" t="s">
        <v>175</v>
      </c>
      <c r="E179" s="89" t="s">
        <v>176</v>
      </c>
      <c r="F179" s="89" t="s">
        <v>315</v>
      </c>
      <c r="G179" s="89" t="s">
        <v>314</v>
      </c>
      <c r="H179" s="48">
        <v>34008</v>
      </c>
      <c r="I179" s="48">
        <v>34008</v>
      </c>
      <c r="J179" s="48">
        <v>34008</v>
      </c>
      <c r="K179" s="48"/>
      <c r="L179" s="48">
        <v>10202.4</v>
      </c>
      <c r="M179" s="48"/>
      <c r="N179" s="48">
        <v>23805.599999999999</v>
      </c>
      <c r="O179" s="48"/>
      <c r="P179" s="48"/>
      <c r="Q179" s="48"/>
      <c r="R179" s="48"/>
      <c r="S179" s="48"/>
      <c r="T179" s="48"/>
      <c r="U179" s="48"/>
      <c r="V179" s="48"/>
      <c r="W179" s="48"/>
      <c r="X179" s="48"/>
      <c r="Y179" s="48"/>
      <c r="Z179" s="48"/>
      <c r="AA179" s="48"/>
      <c r="AB179" s="48"/>
      <c r="AC179" s="91"/>
      <c r="AD179" s="91"/>
    </row>
    <row r="180" spans="1:30" ht="21" customHeight="1">
      <c r="A180" s="90" t="s">
        <v>112</v>
      </c>
      <c r="B180" s="89" t="s">
        <v>423</v>
      </c>
      <c r="C180" s="89" t="s">
        <v>336</v>
      </c>
      <c r="D180" s="89" t="s">
        <v>155</v>
      </c>
      <c r="E180" s="89" t="s">
        <v>156</v>
      </c>
      <c r="F180" s="89" t="s">
        <v>337</v>
      </c>
      <c r="G180" s="89" t="s">
        <v>338</v>
      </c>
      <c r="H180" s="48">
        <v>5451633.2400000002</v>
      </c>
      <c r="I180" s="48">
        <v>5451633.2400000002</v>
      </c>
      <c r="J180" s="48">
        <v>5451633.2400000002</v>
      </c>
      <c r="K180" s="48"/>
      <c r="L180" s="48">
        <v>1635489.97</v>
      </c>
      <c r="M180" s="48"/>
      <c r="N180" s="48">
        <v>3816143.27</v>
      </c>
      <c r="O180" s="48"/>
      <c r="P180" s="48"/>
      <c r="Q180" s="48"/>
      <c r="R180" s="48"/>
      <c r="S180" s="48"/>
      <c r="T180" s="48"/>
      <c r="U180" s="48"/>
      <c r="V180" s="48"/>
      <c r="W180" s="48"/>
      <c r="X180" s="48"/>
      <c r="Y180" s="48"/>
      <c r="Z180" s="48"/>
      <c r="AA180" s="48"/>
      <c r="AB180" s="48"/>
      <c r="AC180" s="91"/>
      <c r="AD180" s="91"/>
    </row>
    <row r="181" spans="1:30" ht="21" customHeight="1">
      <c r="A181" s="90" t="s">
        <v>112</v>
      </c>
      <c r="B181" s="89" t="s">
        <v>424</v>
      </c>
      <c r="C181" s="89" t="s">
        <v>308</v>
      </c>
      <c r="D181" s="89" t="s">
        <v>175</v>
      </c>
      <c r="E181" s="89" t="s">
        <v>176</v>
      </c>
      <c r="F181" s="89" t="s">
        <v>309</v>
      </c>
      <c r="G181" s="89" t="s">
        <v>310</v>
      </c>
      <c r="H181" s="48">
        <v>200</v>
      </c>
      <c r="I181" s="48">
        <v>200</v>
      </c>
      <c r="J181" s="48">
        <v>200</v>
      </c>
      <c r="K181" s="48"/>
      <c r="L181" s="48">
        <v>60</v>
      </c>
      <c r="M181" s="48"/>
      <c r="N181" s="48">
        <v>140</v>
      </c>
      <c r="O181" s="48"/>
      <c r="P181" s="48"/>
      <c r="Q181" s="48"/>
      <c r="R181" s="48"/>
      <c r="S181" s="48"/>
      <c r="T181" s="48"/>
      <c r="U181" s="48"/>
      <c r="V181" s="48"/>
      <c r="W181" s="48"/>
      <c r="X181" s="48"/>
      <c r="Y181" s="48"/>
      <c r="Z181" s="48"/>
      <c r="AA181" s="48"/>
      <c r="AB181" s="48"/>
      <c r="AC181" s="91"/>
      <c r="AD181" s="91"/>
    </row>
    <row r="182" spans="1:30" ht="21" customHeight="1">
      <c r="A182" s="90" t="s">
        <v>112</v>
      </c>
      <c r="B182" s="89" t="s">
        <v>425</v>
      </c>
      <c r="C182" s="89" t="s">
        <v>312</v>
      </c>
      <c r="D182" s="89" t="s">
        <v>155</v>
      </c>
      <c r="E182" s="89" t="s">
        <v>156</v>
      </c>
      <c r="F182" s="89" t="s">
        <v>280</v>
      </c>
      <c r="G182" s="89" t="s">
        <v>281</v>
      </c>
      <c r="H182" s="48">
        <v>81600</v>
      </c>
      <c r="I182" s="48">
        <v>81600</v>
      </c>
      <c r="J182" s="48">
        <v>81600</v>
      </c>
      <c r="K182" s="48"/>
      <c r="L182" s="48">
        <v>24480</v>
      </c>
      <c r="M182" s="48"/>
      <c r="N182" s="48">
        <v>57120</v>
      </c>
      <c r="O182" s="48"/>
      <c r="P182" s="48"/>
      <c r="Q182" s="48"/>
      <c r="R182" s="48"/>
      <c r="S182" s="48"/>
      <c r="T182" s="48"/>
      <c r="U182" s="48"/>
      <c r="V182" s="48"/>
      <c r="W182" s="48"/>
      <c r="X182" s="48"/>
      <c r="Y182" s="48"/>
      <c r="Z182" s="48"/>
      <c r="AA182" s="48"/>
      <c r="AB182" s="48"/>
      <c r="AC182" s="91"/>
      <c r="AD182" s="91"/>
    </row>
    <row r="183" spans="1:30" ht="21" customHeight="1">
      <c r="A183" s="90" t="s">
        <v>112</v>
      </c>
      <c r="B183" s="89" t="s">
        <v>426</v>
      </c>
      <c r="C183" s="89" t="s">
        <v>427</v>
      </c>
      <c r="D183" s="89" t="s">
        <v>155</v>
      </c>
      <c r="E183" s="89" t="s">
        <v>156</v>
      </c>
      <c r="F183" s="89" t="s">
        <v>300</v>
      </c>
      <c r="G183" s="89" t="s">
        <v>301</v>
      </c>
      <c r="H183" s="48">
        <v>286800</v>
      </c>
      <c r="I183" s="48">
        <v>286800</v>
      </c>
      <c r="J183" s="48">
        <v>286800</v>
      </c>
      <c r="K183" s="48"/>
      <c r="L183" s="48">
        <v>86040</v>
      </c>
      <c r="M183" s="48"/>
      <c r="N183" s="48">
        <v>200760</v>
      </c>
      <c r="O183" s="48"/>
      <c r="P183" s="48"/>
      <c r="Q183" s="48"/>
      <c r="R183" s="48"/>
      <c r="S183" s="48"/>
      <c r="T183" s="48"/>
      <c r="U183" s="48"/>
      <c r="V183" s="48"/>
      <c r="W183" s="48"/>
      <c r="X183" s="48"/>
      <c r="Y183" s="48"/>
      <c r="Z183" s="48"/>
      <c r="AA183" s="48"/>
      <c r="AB183" s="48"/>
      <c r="AC183" s="91"/>
      <c r="AD183" s="91"/>
    </row>
    <row r="184" spans="1:30" ht="21" customHeight="1">
      <c r="A184" s="90" t="s">
        <v>112</v>
      </c>
      <c r="B184" s="89" t="s">
        <v>428</v>
      </c>
      <c r="C184" s="89" t="s">
        <v>317</v>
      </c>
      <c r="D184" s="89" t="s">
        <v>155</v>
      </c>
      <c r="E184" s="89" t="s">
        <v>156</v>
      </c>
      <c r="F184" s="89" t="s">
        <v>318</v>
      </c>
      <c r="G184" s="89" t="s">
        <v>319</v>
      </c>
      <c r="H184" s="48">
        <v>120</v>
      </c>
      <c r="I184" s="48">
        <v>120</v>
      </c>
      <c r="J184" s="48">
        <v>120</v>
      </c>
      <c r="K184" s="48"/>
      <c r="L184" s="48">
        <v>36</v>
      </c>
      <c r="M184" s="48"/>
      <c r="N184" s="48">
        <v>84</v>
      </c>
      <c r="O184" s="48"/>
      <c r="P184" s="48"/>
      <c r="Q184" s="48"/>
      <c r="R184" s="48"/>
      <c r="S184" s="48"/>
      <c r="T184" s="48"/>
      <c r="U184" s="48"/>
      <c r="V184" s="48"/>
      <c r="W184" s="48"/>
      <c r="X184" s="48"/>
      <c r="Y184" s="48"/>
      <c r="Z184" s="48"/>
      <c r="AA184" s="48"/>
      <c r="AB184" s="48"/>
      <c r="AC184" s="91"/>
      <c r="AD184" s="91"/>
    </row>
    <row r="185" spans="1:30" ht="21" customHeight="1">
      <c r="A185" s="90" t="s">
        <v>112</v>
      </c>
      <c r="B185" s="89" t="s">
        <v>429</v>
      </c>
      <c r="C185" s="89" t="s">
        <v>321</v>
      </c>
      <c r="D185" s="89" t="s">
        <v>155</v>
      </c>
      <c r="E185" s="89" t="s">
        <v>156</v>
      </c>
      <c r="F185" s="89" t="s">
        <v>280</v>
      </c>
      <c r="G185" s="89" t="s">
        <v>281</v>
      </c>
      <c r="H185" s="48">
        <v>38400</v>
      </c>
      <c r="I185" s="48">
        <v>38400</v>
      </c>
      <c r="J185" s="48">
        <v>38400</v>
      </c>
      <c r="K185" s="48"/>
      <c r="L185" s="48">
        <v>11520</v>
      </c>
      <c r="M185" s="48"/>
      <c r="N185" s="48">
        <v>26880</v>
      </c>
      <c r="O185" s="48"/>
      <c r="P185" s="48"/>
      <c r="Q185" s="48"/>
      <c r="R185" s="48"/>
      <c r="S185" s="48"/>
      <c r="T185" s="48"/>
      <c r="U185" s="48"/>
      <c r="V185" s="48"/>
      <c r="W185" s="48"/>
      <c r="X185" s="48"/>
      <c r="Y185" s="48"/>
      <c r="Z185" s="48"/>
      <c r="AA185" s="48"/>
      <c r="AB185" s="48"/>
      <c r="AC185" s="91"/>
      <c r="AD185" s="91"/>
    </row>
    <row r="186" spans="1:30" ht="21" customHeight="1">
      <c r="A186" s="90" t="s">
        <v>112</v>
      </c>
      <c r="B186" s="89" t="s">
        <v>430</v>
      </c>
      <c r="C186" s="89" t="s">
        <v>323</v>
      </c>
      <c r="D186" s="89" t="s">
        <v>155</v>
      </c>
      <c r="E186" s="89" t="s">
        <v>156</v>
      </c>
      <c r="F186" s="89" t="s">
        <v>324</v>
      </c>
      <c r="G186" s="89" t="s">
        <v>325</v>
      </c>
      <c r="H186" s="48">
        <v>12660</v>
      </c>
      <c r="I186" s="48">
        <v>12660</v>
      </c>
      <c r="J186" s="48">
        <v>12660</v>
      </c>
      <c r="K186" s="48"/>
      <c r="L186" s="48">
        <v>3798</v>
      </c>
      <c r="M186" s="48"/>
      <c r="N186" s="48">
        <v>8862</v>
      </c>
      <c r="O186" s="48"/>
      <c r="P186" s="48"/>
      <c r="Q186" s="48"/>
      <c r="R186" s="48"/>
      <c r="S186" s="48"/>
      <c r="T186" s="48"/>
      <c r="U186" s="48"/>
      <c r="V186" s="48"/>
      <c r="W186" s="48"/>
      <c r="X186" s="48"/>
      <c r="Y186" s="48"/>
      <c r="Z186" s="48"/>
      <c r="AA186" s="48"/>
      <c r="AB186" s="48"/>
      <c r="AC186" s="91"/>
      <c r="AD186" s="91"/>
    </row>
    <row r="187" spans="1:30" ht="21" customHeight="1">
      <c r="A187" s="90" t="s">
        <v>114</v>
      </c>
      <c r="B187" s="89" t="s">
        <v>431</v>
      </c>
      <c r="C187" s="89" t="s">
        <v>299</v>
      </c>
      <c r="D187" s="89" t="s">
        <v>157</v>
      </c>
      <c r="E187" s="89" t="s">
        <v>158</v>
      </c>
      <c r="F187" s="89" t="s">
        <v>300</v>
      </c>
      <c r="G187" s="89" t="s">
        <v>301</v>
      </c>
      <c r="H187" s="48">
        <v>15000</v>
      </c>
      <c r="I187" s="48">
        <v>15000</v>
      </c>
      <c r="J187" s="48">
        <v>15000</v>
      </c>
      <c r="K187" s="48"/>
      <c r="L187" s="48">
        <v>4500</v>
      </c>
      <c r="M187" s="48"/>
      <c r="N187" s="48">
        <v>10500</v>
      </c>
      <c r="O187" s="48"/>
      <c r="P187" s="48"/>
      <c r="Q187" s="48"/>
      <c r="R187" s="48"/>
      <c r="S187" s="48"/>
      <c r="T187" s="48"/>
      <c r="U187" s="48"/>
      <c r="V187" s="48"/>
      <c r="W187" s="48"/>
      <c r="X187" s="48"/>
      <c r="Y187" s="48"/>
      <c r="Z187" s="48"/>
      <c r="AA187" s="48"/>
      <c r="AB187" s="48"/>
      <c r="AC187" s="91"/>
      <c r="AD187" s="91"/>
    </row>
    <row r="188" spans="1:30" ht="21" customHeight="1">
      <c r="A188" s="90" t="s">
        <v>114</v>
      </c>
      <c r="B188" s="89" t="s">
        <v>431</v>
      </c>
      <c r="C188" s="89" t="s">
        <v>299</v>
      </c>
      <c r="D188" s="89" t="s">
        <v>157</v>
      </c>
      <c r="E188" s="89" t="s">
        <v>158</v>
      </c>
      <c r="F188" s="89" t="s">
        <v>330</v>
      </c>
      <c r="G188" s="89" t="s">
        <v>331</v>
      </c>
      <c r="H188" s="48">
        <v>7500</v>
      </c>
      <c r="I188" s="48">
        <v>7500</v>
      </c>
      <c r="J188" s="48">
        <v>7500</v>
      </c>
      <c r="K188" s="48"/>
      <c r="L188" s="48">
        <v>2250</v>
      </c>
      <c r="M188" s="48"/>
      <c r="N188" s="48">
        <v>5250</v>
      </c>
      <c r="O188" s="48"/>
      <c r="P188" s="48"/>
      <c r="Q188" s="48"/>
      <c r="R188" s="48"/>
      <c r="S188" s="48"/>
      <c r="T188" s="48"/>
      <c r="U188" s="48"/>
      <c r="V188" s="48"/>
      <c r="W188" s="48"/>
      <c r="X188" s="48"/>
      <c r="Y188" s="48"/>
      <c r="Z188" s="48"/>
      <c r="AA188" s="48"/>
      <c r="AB188" s="48"/>
      <c r="AC188" s="91"/>
      <c r="AD188" s="91"/>
    </row>
    <row r="189" spans="1:30" ht="21" customHeight="1">
      <c r="A189" s="90" t="s">
        <v>114</v>
      </c>
      <c r="B189" s="89" t="s">
        <v>432</v>
      </c>
      <c r="C189" s="89" t="s">
        <v>277</v>
      </c>
      <c r="D189" s="89" t="s">
        <v>157</v>
      </c>
      <c r="E189" s="89" t="s">
        <v>158</v>
      </c>
      <c r="F189" s="89" t="s">
        <v>278</v>
      </c>
      <c r="G189" s="89" t="s">
        <v>279</v>
      </c>
      <c r="H189" s="48">
        <v>1635756</v>
      </c>
      <c r="I189" s="48">
        <v>1635756</v>
      </c>
      <c r="J189" s="48">
        <v>1635756</v>
      </c>
      <c r="K189" s="48"/>
      <c r="L189" s="48">
        <v>490726.8</v>
      </c>
      <c r="M189" s="48"/>
      <c r="N189" s="48">
        <v>1145029.2</v>
      </c>
      <c r="O189" s="48"/>
      <c r="P189" s="48"/>
      <c r="Q189" s="48"/>
      <c r="R189" s="48"/>
      <c r="S189" s="48"/>
      <c r="T189" s="48"/>
      <c r="U189" s="48"/>
      <c r="V189" s="48"/>
      <c r="W189" s="48"/>
      <c r="X189" s="48"/>
      <c r="Y189" s="48"/>
      <c r="Z189" s="48"/>
      <c r="AA189" s="48"/>
      <c r="AB189" s="48"/>
      <c r="AC189" s="91"/>
      <c r="AD189" s="91"/>
    </row>
    <row r="190" spans="1:30" ht="21" customHeight="1">
      <c r="A190" s="90" t="s">
        <v>114</v>
      </c>
      <c r="B190" s="89" t="s">
        <v>432</v>
      </c>
      <c r="C190" s="89" t="s">
        <v>277</v>
      </c>
      <c r="D190" s="89" t="s">
        <v>157</v>
      </c>
      <c r="E190" s="89" t="s">
        <v>158</v>
      </c>
      <c r="F190" s="89" t="s">
        <v>280</v>
      </c>
      <c r="G190" s="89" t="s">
        <v>281</v>
      </c>
      <c r="H190" s="48">
        <v>347880</v>
      </c>
      <c r="I190" s="48">
        <v>347880</v>
      </c>
      <c r="J190" s="48">
        <v>347880</v>
      </c>
      <c r="K190" s="48"/>
      <c r="L190" s="48">
        <v>104364</v>
      </c>
      <c r="M190" s="48"/>
      <c r="N190" s="48">
        <v>243516</v>
      </c>
      <c r="O190" s="48"/>
      <c r="P190" s="48"/>
      <c r="Q190" s="48"/>
      <c r="R190" s="48"/>
      <c r="S190" s="48"/>
      <c r="T190" s="48"/>
      <c r="U190" s="48"/>
      <c r="V190" s="48"/>
      <c r="W190" s="48"/>
      <c r="X190" s="48"/>
      <c r="Y190" s="48"/>
      <c r="Z190" s="48"/>
      <c r="AA190" s="48"/>
      <c r="AB190" s="48"/>
      <c r="AC190" s="91"/>
      <c r="AD190" s="91"/>
    </row>
    <row r="191" spans="1:30" ht="21" customHeight="1">
      <c r="A191" s="90" t="s">
        <v>114</v>
      </c>
      <c r="B191" s="89" t="s">
        <v>432</v>
      </c>
      <c r="C191" s="89" t="s">
        <v>277</v>
      </c>
      <c r="D191" s="89" t="s">
        <v>157</v>
      </c>
      <c r="E191" s="89" t="s">
        <v>158</v>
      </c>
      <c r="F191" s="89" t="s">
        <v>280</v>
      </c>
      <c r="G191" s="89" t="s">
        <v>281</v>
      </c>
      <c r="H191" s="48">
        <v>620520</v>
      </c>
      <c r="I191" s="48">
        <v>620520</v>
      </c>
      <c r="J191" s="48">
        <v>620520</v>
      </c>
      <c r="K191" s="48"/>
      <c r="L191" s="48">
        <v>186156</v>
      </c>
      <c r="M191" s="48"/>
      <c r="N191" s="48">
        <v>434364</v>
      </c>
      <c r="O191" s="48"/>
      <c r="P191" s="48"/>
      <c r="Q191" s="48"/>
      <c r="R191" s="48"/>
      <c r="S191" s="48"/>
      <c r="T191" s="48"/>
      <c r="U191" s="48"/>
      <c r="V191" s="48"/>
      <c r="W191" s="48"/>
      <c r="X191" s="48"/>
      <c r="Y191" s="48"/>
      <c r="Z191" s="48"/>
      <c r="AA191" s="48"/>
      <c r="AB191" s="48"/>
      <c r="AC191" s="91"/>
      <c r="AD191" s="91"/>
    </row>
    <row r="192" spans="1:30" ht="21" customHeight="1">
      <c r="A192" s="90" t="s">
        <v>114</v>
      </c>
      <c r="B192" s="89" t="s">
        <v>432</v>
      </c>
      <c r="C192" s="89" t="s">
        <v>277</v>
      </c>
      <c r="D192" s="89" t="s">
        <v>157</v>
      </c>
      <c r="E192" s="89" t="s">
        <v>158</v>
      </c>
      <c r="F192" s="89" t="s">
        <v>280</v>
      </c>
      <c r="G192" s="89" t="s">
        <v>281</v>
      </c>
      <c r="H192" s="48">
        <v>704232</v>
      </c>
      <c r="I192" s="48">
        <v>704232</v>
      </c>
      <c r="J192" s="48">
        <v>704232</v>
      </c>
      <c r="K192" s="48"/>
      <c r="L192" s="48">
        <v>211269.6</v>
      </c>
      <c r="M192" s="48"/>
      <c r="N192" s="48">
        <v>492962.4</v>
      </c>
      <c r="O192" s="48"/>
      <c r="P192" s="48"/>
      <c r="Q192" s="48"/>
      <c r="R192" s="48"/>
      <c r="S192" s="48"/>
      <c r="T192" s="48"/>
      <c r="U192" s="48"/>
      <c r="V192" s="48"/>
      <c r="W192" s="48"/>
      <c r="X192" s="48"/>
      <c r="Y192" s="48"/>
      <c r="Z192" s="48"/>
      <c r="AA192" s="48"/>
      <c r="AB192" s="48"/>
      <c r="AC192" s="91"/>
      <c r="AD192" s="91"/>
    </row>
    <row r="193" spans="1:30" ht="21" customHeight="1">
      <c r="A193" s="90" t="s">
        <v>114</v>
      </c>
      <c r="B193" s="89" t="s">
        <v>433</v>
      </c>
      <c r="C193" s="89" t="s">
        <v>198</v>
      </c>
      <c r="D193" s="89" t="s">
        <v>197</v>
      </c>
      <c r="E193" s="89" t="s">
        <v>198</v>
      </c>
      <c r="F193" s="89" t="s">
        <v>293</v>
      </c>
      <c r="G193" s="89" t="s">
        <v>198</v>
      </c>
      <c r="H193" s="48">
        <v>395616</v>
      </c>
      <c r="I193" s="48">
        <v>395616</v>
      </c>
      <c r="J193" s="48">
        <v>395616</v>
      </c>
      <c r="K193" s="48"/>
      <c r="L193" s="48">
        <v>118684.8</v>
      </c>
      <c r="M193" s="48"/>
      <c r="N193" s="48">
        <v>276931.20000000001</v>
      </c>
      <c r="O193" s="48"/>
      <c r="P193" s="48"/>
      <c r="Q193" s="48"/>
      <c r="R193" s="48"/>
      <c r="S193" s="48"/>
      <c r="T193" s="48"/>
      <c r="U193" s="48"/>
      <c r="V193" s="48"/>
      <c r="W193" s="48"/>
      <c r="X193" s="48"/>
      <c r="Y193" s="48"/>
      <c r="Z193" s="48"/>
      <c r="AA193" s="48"/>
      <c r="AB193" s="48"/>
      <c r="AC193" s="91"/>
      <c r="AD193" s="91"/>
    </row>
    <row r="194" spans="1:30" ht="21" customHeight="1">
      <c r="A194" s="90" t="s">
        <v>114</v>
      </c>
      <c r="B194" s="89" t="s">
        <v>434</v>
      </c>
      <c r="C194" s="89" t="s">
        <v>283</v>
      </c>
      <c r="D194" s="89" t="s">
        <v>177</v>
      </c>
      <c r="E194" s="89" t="s">
        <v>178</v>
      </c>
      <c r="F194" s="89" t="s">
        <v>284</v>
      </c>
      <c r="G194" s="89" t="s">
        <v>285</v>
      </c>
      <c r="H194" s="48">
        <v>507640.32000000001</v>
      </c>
      <c r="I194" s="48">
        <v>507640.32000000001</v>
      </c>
      <c r="J194" s="48">
        <v>507640.32000000001</v>
      </c>
      <c r="K194" s="48"/>
      <c r="L194" s="48">
        <v>152292.1</v>
      </c>
      <c r="M194" s="48"/>
      <c r="N194" s="48">
        <v>355348.22</v>
      </c>
      <c r="O194" s="48"/>
      <c r="P194" s="48"/>
      <c r="Q194" s="48"/>
      <c r="R194" s="48"/>
      <c r="S194" s="48"/>
      <c r="T194" s="48"/>
      <c r="U194" s="48"/>
      <c r="V194" s="48"/>
      <c r="W194" s="48"/>
      <c r="X194" s="48"/>
      <c r="Y194" s="48"/>
      <c r="Z194" s="48"/>
      <c r="AA194" s="48"/>
      <c r="AB194" s="48"/>
      <c r="AC194" s="91"/>
      <c r="AD194" s="91"/>
    </row>
    <row r="195" spans="1:30" ht="21" customHeight="1">
      <c r="A195" s="90" t="s">
        <v>114</v>
      </c>
      <c r="B195" s="89" t="s">
        <v>434</v>
      </c>
      <c r="C195" s="89" t="s">
        <v>283</v>
      </c>
      <c r="D195" s="89" t="s">
        <v>187</v>
      </c>
      <c r="E195" s="89" t="s">
        <v>188</v>
      </c>
      <c r="F195" s="89" t="s">
        <v>286</v>
      </c>
      <c r="G195" s="89" t="s">
        <v>287</v>
      </c>
      <c r="H195" s="48">
        <v>10800</v>
      </c>
      <c r="I195" s="48">
        <v>10800</v>
      </c>
      <c r="J195" s="48">
        <v>10800</v>
      </c>
      <c r="K195" s="48"/>
      <c r="L195" s="48">
        <v>3240</v>
      </c>
      <c r="M195" s="48"/>
      <c r="N195" s="48">
        <v>7560</v>
      </c>
      <c r="O195" s="48"/>
      <c r="P195" s="48"/>
      <c r="Q195" s="48"/>
      <c r="R195" s="48"/>
      <c r="S195" s="48"/>
      <c r="T195" s="48"/>
      <c r="U195" s="48"/>
      <c r="V195" s="48"/>
      <c r="W195" s="48"/>
      <c r="X195" s="48"/>
      <c r="Y195" s="48"/>
      <c r="Z195" s="48"/>
      <c r="AA195" s="48"/>
      <c r="AB195" s="48"/>
      <c r="AC195" s="91"/>
      <c r="AD195" s="91"/>
    </row>
    <row r="196" spans="1:30" ht="21" customHeight="1">
      <c r="A196" s="90" t="s">
        <v>114</v>
      </c>
      <c r="B196" s="89" t="s">
        <v>434</v>
      </c>
      <c r="C196" s="89" t="s">
        <v>283</v>
      </c>
      <c r="D196" s="89" t="s">
        <v>187</v>
      </c>
      <c r="E196" s="89" t="s">
        <v>188</v>
      </c>
      <c r="F196" s="89" t="s">
        <v>286</v>
      </c>
      <c r="G196" s="89" t="s">
        <v>287</v>
      </c>
      <c r="H196" s="48">
        <v>265748.52</v>
      </c>
      <c r="I196" s="48">
        <v>265748.52</v>
      </c>
      <c r="J196" s="48">
        <v>265748.52</v>
      </c>
      <c r="K196" s="48"/>
      <c r="L196" s="48">
        <v>79724.56</v>
      </c>
      <c r="M196" s="48"/>
      <c r="N196" s="48">
        <v>186023.96</v>
      </c>
      <c r="O196" s="48"/>
      <c r="P196" s="48"/>
      <c r="Q196" s="48"/>
      <c r="R196" s="48"/>
      <c r="S196" s="48"/>
      <c r="T196" s="48"/>
      <c r="U196" s="48"/>
      <c r="V196" s="48"/>
      <c r="W196" s="48"/>
      <c r="X196" s="48"/>
      <c r="Y196" s="48"/>
      <c r="Z196" s="48"/>
      <c r="AA196" s="48"/>
      <c r="AB196" s="48"/>
      <c r="AC196" s="91"/>
      <c r="AD196" s="91"/>
    </row>
    <row r="197" spans="1:30" ht="21" customHeight="1">
      <c r="A197" s="90" t="s">
        <v>114</v>
      </c>
      <c r="B197" s="89" t="s">
        <v>434</v>
      </c>
      <c r="C197" s="89" t="s">
        <v>283</v>
      </c>
      <c r="D197" s="89" t="s">
        <v>189</v>
      </c>
      <c r="E197" s="89" t="s">
        <v>190</v>
      </c>
      <c r="F197" s="89" t="s">
        <v>288</v>
      </c>
      <c r="G197" s="89" t="s">
        <v>289</v>
      </c>
      <c r="H197" s="48">
        <v>123603.84</v>
      </c>
      <c r="I197" s="48">
        <v>123603.84</v>
      </c>
      <c r="J197" s="48">
        <v>123603.84</v>
      </c>
      <c r="K197" s="48"/>
      <c r="L197" s="48">
        <v>37081.15</v>
      </c>
      <c r="M197" s="48"/>
      <c r="N197" s="48">
        <v>86522.69</v>
      </c>
      <c r="O197" s="48"/>
      <c r="P197" s="48"/>
      <c r="Q197" s="48"/>
      <c r="R197" s="48"/>
      <c r="S197" s="48"/>
      <c r="T197" s="48"/>
      <c r="U197" s="48"/>
      <c r="V197" s="48"/>
      <c r="W197" s="48"/>
      <c r="X197" s="48"/>
      <c r="Y197" s="48"/>
      <c r="Z197" s="48"/>
      <c r="AA197" s="48"/>
      <c r="AB197" s="48"/>
      <c r="AC197" s="91"/>
      <c r="AD197" s="91"/>
    </row>
    <row r="198" spans="1:30" ht="21" customHeight="1">
      <c r="A198" s="90" t="s">
        <v>114</v>
      </c>
      <c r="B198" s="89" t="s">
        <v>434</v>
      </c>
      <c r="C198" s="89" t="s">
        <v>283</v>
      </c>
      <c r="D198" s="89" t="s">
        <v>191</v>
      </c>
      <c r="E198" s="89" t="s">
        <v>192</v>
      </c>
      <c r="F198" s="89" t="s">
        <v>290</v>
      </c>
      <c r="G198" s="89" t="s">
        <v>291</v>
      </c>
      <c r="H198" s="48">
        <v>12690.72</v>
      </c>
      <c r="I198" s="48">
        <v>12690.72</v>
      </c>
      <c r="J198" s="48">
        <v>12690.72</v>
      </c>
      <c r="K198" s="48"/>
      <c r="L198" s="48">
        <v>3807.22</v>
      </c>
      <c r="M198" s="48"/>
      <c r="N198" s="48">
        <v>8883.5</v>
      </c>
      <c r="O198" s="48"/>
      <c r="P198" s="48"/>
      <c r="Q198" s="48"/>
      <c r="R198" s="48"/>
      <c r="S198" s="48"/>
      <c r="T198" s="48"/>
      <c r="U198" s="48"/>
      <c r="V198" s="48"/>
      <c r="W198" s="48"/>
      <c r="X198" s="48"/>
      <c r="Y198" s="48"/>
      <c r="Z198" s="48"/>
      <c r="AA198" s="48"/>
      <c r="AB198" s="48"/>
      <c r="AC198" s="91"/>
      <c r="AD198" s="91"/>
    </row>
    <row r="199" spans="1:30" ht="21" customHeight="1">
      <c r="A199" s="90" t="s">
        <v>114</v>
      </c>
      <c r="B199" s="89" t="s">
        <v>434</v>
      </c>
      <c r="C199" s="89" t="s">
        <v>283</v>
      </c>
      <c r="D199" s="89" t="s">
        <v>191</v>
      </c>
      <c r="E199" s="89" t="s">
        <v>192</v>
      </c>
      <c r="F199" s="89" t="s">
        <v>290</v>
      </c>
      <c r="G199" s="89" t="s">
        <v>291</v>
      </c>
      <c r="H199" s="48">
        <v>22209.48</v>
      </c>
      <c r="I199" s="48">
        <v>22209.48</v>
      </c>
      <c r="J199" s="48">
        <v>22209.48</v>
      </c>
      <c r="K199" s="48"/>
      <c r="L199" s="48">
        <v>6662.84</v>
      </c>
      <c r="M199" s="48"/>
      <c r="N199" s="48">
        <v>15546.64</v>
      </c>
      <c r="O199" s="48"/>
      <c r="P199" s="48"/>
      <c r="Q199" s="48"/>
      <c r="R199" s="48"/>
      <c r="S199" s="48"/>
      <c r="T199" s="48"/>
      <c r="U199" s="48"/>
      <c r="V199" s="48"/>
      <c r="W199" s="48"/>
      <c r="X199" s="48"/>
      <c r="Y199" s="48"/>
      <c r="Z199" s="48"/>
      <c r="AA199" s="48"/>
      <c r="AB199" s="48"/>
      <c r="AC199" s="91"/>
      <c r="AD199" s="91"/>
    </row>
    <row r="200" spans="1:30" ht="21" customHeight="1">
      <c r="A200" s="90" t="s">
        <v>114</v>
      </c>
      <c r="B200" s="89" t="s">
        <v>435</v>
      </c>
      <c r="C200" s="89" t="s">
        <v>305</v>
      </c>
      <c r="D200" s="89" t="s">
        <v>157</v>
      </c>
      <c r="E200" s="89" t="s">
        <v>158</v>
      </c>
      <c r="F200" s="89" t="s">
        <v>306</v>
      </c>
      <c r="G200" s="89" t="s">
        <v>305</v>
      </c>
      <c r="H200" s="48">
        <v>68916.100000000006</v>
      </c>
      <c r="I200" s="48">
        <v>68916.100000000006</v>
      </c>
      <c r="J200" s="48">
        <v>68916.100000000006</v>
      </c>
      <c r="K200" s="48"/>
      <c r="L200" s="48">
        <v>20674.830000000002</v>
      </c>
      <c r="M200" s="48"/>
      <c r="N200" s="48">
        <v>48241.27</v>
      </c>
      <c r="O200" s="48"/>
      <c r="P200" s="48"/>
      <c r="Q200" s="48"/>
      <c r="R200" s="48"/>
      <c r="S200" s="48"/>
      <c r="T200" s="48"/>
      <c r="U200" s="48"/>
      <c r="V200" s="48"/>
      <c r="W200" s="48"/>
      <c r="X200" s="48"/>
      <c r="Y200" s="48"/>
      <c r="Z200" s="48"/>
      <c r="AA200" s="48"/>
      <c r="AB200" s="48"/>
      <c r="AC200" s="91"/>
      <c r="AD200" s="91"/>
    </row>
    <row r="201" spans="1:30" ht="21" customHeight="1">
      <c r="A201" s="90" t="s">
        <v>114</v>
      </c>
      <c r="B201" s="89" t="s">
        <v>436</v>
      </c>
      <c r="C201" s="89" t="s">
        <v>336</v>
      </c>
      <c r="D201" s="89" t="s">
        <v>157</v>
      </c>
      <c r="E201" s="89" t="s">
        <v>158</v>
      </c>
      <c r="F201" s="89" t="s">
        <v>337</v>
      </c>
      <c r="G201" s="89" t="s">
        <v>338</v>
      </c>
      <c r="H201" s="48">
        <v>56400</v>
      </c>
      <c r="I201" s="48">
        <v>56400</v>
      </c>
      <c r="J201" s="48">
        <v>56400</v>
      </c>
      <c r="K201" s="48"/>
      <c r="L201" s="48">
        <v>16920</v>
      </c>
      <c r="M201" s="48"/>
      <c r="N201" s="48">
        <v>39480</v>
      </c>
      <c r="O201" s="48"/>
      <c r="P201" s="48"/>
      <c r="Q201" s="48"/>
      <c r="R201" s="48"/>
      <c r="S201" s="48"/>
      <c r="T201" s="48"/>
      <c r="U201" s="48"/>
      <c r="V201" s="48"/>
      <c r="W201" s="48"/>
      <c r="X201" s="48"/>
      <c r="Y201" s="48"/>
      <c r="Z201" s="48"/>
      <c r="AA201" s="48"/>
      <c r="AB201" s="48"/>
      <c r="AC201" s="91"/>
      <c r="AD201" s="91"/>
    </row>
    <row r="202" spans="1:30" ht="21" customHeight="1">
      <c r="A202" s="90" t="s">
        <v>114</v>
      </c>
      <c r="B202" s="89" t="s">
        <v>437</v>
      </c>
      <c r="C202" s="89" t="s">
        <v>312</v>
      </c>
      <c r="D202" s="89" t="s">
        <v>157</v>
      </c>
      <c r="E202" s="89" t="s">
        <v>158</v>
      </c>
      <c r="F202" s="89" t="s">
        <v>280</v>
      </c>
      <c r="G202" s="89" t="s">
        <v>281</v>
      </c>
      <c r="H202" s="48">
        <v>918000</v>
      </c>
      <c r="I202" s="48">
        <v>918000</v>
      </c>
      <c r="J202" s="48">
        <v>918000</v>
      </c>
      <c r="K202" s="48"/>
      <c r="L202" s="48">
        <v>275400</v>
      </c>
      <c r="M202" s="48"/>
      <c r="N202" s="48">
        <v>642600</v>
      </c>
      <c r="O202" s="48"/>
      <c r="P202" s="48"/>
      <c r="Q202" s="48"/>
      <c r="R202" s="48"/>
      <c r="S202" s="48"/>
      <c r="T202" s="48"/>
      <c r="U202" s="48"/>
      <c r="V202" s="48"/>
      <c r="W202" s="48"/>
      <c r="X202" s="48"/>
      <c r="Y202" s="48"/>
      <c r="Z202" s="48"/>
      <c r="AA202" s="48"/>
      <c r="AB202" s="48"/>
      <c r="AC202" s="91"/>
      <c r="AD202" s="91"/>
    </row>
    <row r="203" spans="1:30" ht="21" customHeight="1">
      <c r="A203" s="90" t="s">
        <v>114</v>
      </c>
      <c r="B203" s="89" t="s">
        <v>438</v>
      </c>
      <c r="C203" s="89" t="s">
        <v>341</v>
      </c>
      <c r="D203" s="89" t="s">
        <v>157</v>
      </c>
      <c r="E203" s="89" t="s">
        <v>158</v>
      </c>
      <c r="F203" s="89" t="s">
        <v>296</v>
      </c>
      <c r="G203" s="89" t="s">
        <v>297</v>
      </c>
      <c r="H203" s="48">
        <v>2625</v>
      </c>
      <c r="I203" s="48">
        <v>2625</v>
      </c>
      <c r="J203" s="48">
        <v>2625</v>
      </c>
      <c r="K203" s="48"/>
      <c r="L203" s="48">
        <v>787.5</v>
      </c>
      <c r="M203" s="48"/>
      <c r="N203" s="48">
        <v>1837.5</v>
      </c>
      <c r="O203" s="48"/>
      <c r="P203" s="48"/>
      <c r="Q203" s="48"/>
      <c r="R203" s="48"/>
      <c r="S203" s="48"/>
      <c r="T203" s="48"/>
      <c r="U203" s="48"/>
      <c r="V203" s="48"/>
      <c r="W203" s="48"/>
      <c r="X203" s="48"/>
      <c r="Y203" s="48"/>
      <c r="Z203" s="48"/>
      <c r="AA203" s="48"/>
      <c r="AB203" s="48"/>
      <c r="AC203" s="91"/>
      <c r="AD203" s="91"/>
    </row>
    <row r="204" spans="1:30" ht="21" customHeight="1">
      <c r="A204" s="90" t="s">
        <v>114</v>
      </c>
      <c r="B204" s="89" t="s">
        <v>439</v>
      </c>
      <c r="C204" s="89" t="s">
        <v>317</v>
      </c>
      <c r="D204" s="89" t="s">
        <v>157</v>
      </c>
      <c r="E204" s="89" t="s">
        <v>158</v>
      </c>
      <c r="F204" s="89" t="s">
        <v>318</v>
      </c>
      <c r="G204" s="89" t="s">
        <v>319</v>
      </c>
      <c r="H204" s="48">
        <v>1440</v>
      </c>
      <c r="I204" s="48">
        <v>1440</v>
      </c>
      <c r="J204" s="48">
        <v>1440</v>
      </c>
      <c r="K204" s="48"/>
      <c r="L204" s="48">
        <v>432</v>
      </c>
      <c r="M204" s="48"/>
      <c r="N204" s="48">
        <v>1008</v>
      </c>
      <c r="O204" s="48"/>
      <c r="P204" s="48"/>
      <c r="Q204" s="48"/>
      <c r="R204" s="48"/>
      <c r="S204" s="48"/>
      <c r="T204" s="48"/>
      <c r="U204" s="48"/>
      <c r="V204" s="48"/>
      <c r="W204" s="48"/>
      <c r="X204" s="48"/>
      <c r="Y204" s="48"/>
      <c r="Z204" s="48"/>
      <c r="AA204" s="48"/>
      <c r="AB204" s="48"/>
      <c r="AC204" s="91"/>
      <c r="AD204" s="91"/>
    </row>
    <row r="205" spans="1:30" ht="21" customHeight="1">
      <c r="A205" s="90" t="s">
        <v>114</v>
      </c>
      <c r="B205" s="89" t="s">
        <v>440</v>
      </c>
      <c r="C205" s="89" t="s">
        <v>321</v>
      </c>
      <c r="D205" s="89" t="s">
        <v>157</v>
      </c>
      <c r="E205" s="89" t="s">
        <v>158</v>
      </c>
      <c r="F205" s="89" t="s">
        <v>280</v>
      </c>
      <c r="G205" s="89" t="s">
        <v>281</v>
      </c>
      <c r="H205" s="48">
        <v>432000</v>
      </c>
      <c r="I205" s="48">
        <v>432000</v>
      </c>
      <c r="J205" s="48">
        <v>432000</v>
      </c>
      <c r="K205" s="48"/>
      <c r="L205" s="48">
        <v>129600</v>
      </c>
      <c r="M205" s="48"/>
      <c r="N205" s="48">
        <v>302400</v>
      </c>
      <c r="O205" s="48"/>
      <c r="P205" s="48"/>
      <c r="Q205" s="48"/>
      <c r="R205" s="48"/>
      <c r="S205" s="48"/>
      <c r="T205" s="48"/>
      <c r="U205" s="48"/>
      <c r="V205" s="48"/>
      <c r="W205" s="48"/>
      <c r="X205" s="48"/>
      <c r="Y205" s="48"/>
      <c r="Z205" s="48"/>
      <c r="AA205" s="48"/>
      <c r="AB205" s="48"/>
      <c r="AC205" s="91"/>
      <c r="AD205" s="91"/>
    </row>
    <row r="206" spans="1:30" ht="21" customHeight="1">
      <c r="A206" s="90" t="s">
        <v>114</v>
      </c>
      <c r="B206" s="89" t="s">
        <v>441</v>
      </c>
      <c r="C206" s="89" t="s">
        <v>323</v>
      </c>
      <c r="D206" s="89" t="s">
        <v>157</v>
      </c>
      <c r="E206" s="89" t="s">
        <v>158</v>
      </c>
      <c r="F206" s="89" t="s">
        <v>324</v>
      </c>
      <c r="G206" s="89" t="s">
        <v>325</v>
      </c>
      <c r="H206" s="48">
        <v>136313</v>
      </c>
      <c r="I206" s="48">
        <v>136313</v>
      </c>
      <c r="J206" s="48">
        <v>136313</v>
      </c>
      <c r="K206" s="48"/>
      <c r="L206" s="48">
        <v>40893.9</v>
      </c>
      <c r="M206" s="48"/>
      <c r="N206" s="48">
        <v>95419.1</v>
      </c>
      <c r="O206" s="48"/>
      <c r="P206" s="48"/>
      <c r="Q206" s="48"/>
      <c r="R206" s="48"/>
      <c r="S206" s="48"/>
      <c r="T206" s="48"/>
      <c r="U206" s="48"/>
      <c r="V206" s="48"/>
      <c r="W206" s="48"/>
      <c r="X206" s="48"/>
      <c r="Y206" s="48"/>
      <c r="Z206" s="48"/>
      <c r="AA206" s="48"/>
      <c r="AB206" s="48"/>
      <c r="AC206" s="91"/>
      <c r="AD206" s="91"/>
    </row>
    <row r="207" spans="1:30" ht="21" customHeight="1">
      <c r="A207" s="247" t="s">
        <v>78</v>
      </c>
      <c r="B207" s="247"/>
      <c r="C207" s="247"/>
      <c r="D207" s="247"/>
      <c r="E207" s="247"/>
      <c r="F207" s="247"/>
      <c r="G207" s="247"/>
      <c r="H207" s="53">
        <v>90765271.200000003</v>
      </c>
      <c r="I207" s="53">
        <v>90765271.200000003</v>
      </c>
      <c r="J207" s="53">
        <v>90765271.200000003</v>
      </c>
      <c r="K207" s="53"/>
      <c r="L207" s="53">
        <v>27229581.350000001</v>
      </c>
      <c r="M207" s="53"/>
      <c r="N207" s="53">
        <v>63535689.850000001</v>
      </c>
      <c r="O207" s="53"/>
      <c r="P207" s="53"/>
      <c r="Q207" s="53"/>
      <c r="R207" s="53"/>
      <c r="S207" s="53"/>
      <c r="T207" s="53"/>
      <c r="U207" s="53"/>
      <c r="V207" s="53"/>
      <c r="W207" s="53"/>
      <c r="X207" s="53"/>
      <c r="Y207" s="53"/>
      <c r="Z207" s="53"/>
      <c r="AA207" s="53"/>
      <c r="AB207" s="53"/>
      <c r="AC207" s="53"/>
      <c r="AD207" s="53"/>
    </row>
  </sheetData>
  <mergeCells count="36">
    <mergeCell ref="I5:I7"/>
    <mergeCell ref="H4:H7"/>
    <mergeCell ref="I4:X4"/>
    <mergeCell ref="P5:P7"/>
    <mergeCell ref="Q5:Q7"/>
    <mergeCell ref="X6:X7"/>
    <mergeCell ref="S5:X5"/>
    <mergeCell ref="J5:O5"/>
    <mergeCell ref="Y4:AD4"/>
    <mergeCell ref="Y5:Y7"/>
    <mergeCell ref="Z5:Z7"/>
    <mergeCell ref="AA5:AA7"/>
    <mergeCell ref="AB5:AB7"/>
    <mergeCell ref="AC5:AC7"/>
    <mergeCell ref="AD5:AD7"/>
    <mergeCell ref="A207:G207"/>
    <mergeCell ref="D4:D7"/>
    <mergeCell ref="E4:E7"/>
    <mergeCell ref="F4:F7"/>
    <mergeCell ref="G4:G7"/>
    <mergeCell ref="A2:AD2"/>
    <mergeCell ref="A3:G3"/>
    <mergeCell ref="N6:N7"/>
    <mergeCell ref="O6:O7"/>
    <mergeCell ref="R5:R7"/>
    <mergeCell ref="S6:S7"/>
    <mergeCell ref="W6:W7"/>
    <mergeCell ref="V6:V7"/>
    <mergeCell ref="U6:U7"/>
    <mergeCell ref="T6:T7"/>
    <mergeCell ref="J6:K6"/>
    <mergeCell ref="L6:L7"/>
    <mergeCell ref="M6:M7"/>
    <mergeCell ref="A4:A7"/>
    <mergeCell ref="B4:B7"/>
    <mergeCell ref="C4:C7"/>
  </mergeCells>
  <phoneticPr fontId="56" type="noConversion"/>
  <printOptions horizontalCentered="1"/>
  <pageMargins left="0.3" right="0.3" top="0.46" bottom="0.46" header="0.4" footer="0.4"/>
  <pageSetup paperSize="9" scale="57" orientation="landscape"/>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工作表</vt:lpstr>
      </vt:variant>
      <vt:variant>
        <vt:i4>20</vt:i4>
      </vt:variant>
      <vt:variant>
        <vt:lpstr>命名范围</vt:lpstr>
      </vt:variant>
      <vt:variant>
        <vt:i4>13</vt:i4>
      </vt:variant>
    </vt:vector>
  </HeadingPairs>
  <TitlesOfParts>
    <vt:vector size="33" baseType="lpstr">
      <vt:lpstr>封面</vt:lpstr>
      <vt:lpstr>目录</vt:lpstr>
      <vt:lpstr>表一部门财务收支预算总表</vt:lpstr>
      <vt:lpstr>表二部门收入预算表</vt:lpstr>
      <vt:lpstr>表三部门支出预算表</vt:lpstr>
      <vt:lpstr>表四财政拨款收支预算总表</vt:lpstr>
      <vt:lpstr>表五一般公共预算支出预算表（按功能科目分类）</vt:lpstr>
      <vt:lpstr>表六 一般公共预算“三公”经费支出预算表</vt:lpstr>
      <vt:lpstr>表七 部门基本支出预算表（人员类、运转类公用经费项目）</vt:lpstr>
      <vt:lpstr>表八 部门项目支出预算表（其他运转类、特定目标类项目）</vt:lpstr>
      <vt:lpstr>表九 项目支出绩效目标表（本次下达）</vt:lpstr>
      <vt:lpstr>表十 项目支出绩效目标表（另文下达）</vt:lpstr>
      <vt:lpstr>表十一 政府性基金预算支出预算表</vt:lpstr>
      <vt:lpstr>表十二 部门政府采购预算表</vt:lpstr>
      <vt:lpstr>表十三 部门政府购买服务预算表</vt:lpstr>
      <vt:lpstr>表十四 对下转移支付预算表</vt:lpstr>
      <vt:lpstr>表十五 对下转移支付绩效目标表</vt:lpstr>
      <vt:lpstr>表十六 新增资产配置表</vt:lpstr>
      <vt:lpstr>表十七 上级补助项目支出预算表</vt:lpstr>
      <vt:lpstr>表十八 部门项目中期规划预算表</vt:lpstr>
      <vt:lpstr>表二部门收入预算表!Print_Titles</vt:lpstr>
      <vt:lpstr>'表九 项目支出绩效目标表（本次下达）'!Print_Titles</vt:lpstr>
      <vt:lpstr>'表六 一般公共预算“三公”经费支出预算表'!Print_Titles</vt:lpstr>
      <vt:lpstr>'表十 项目支出绩效目标表（另文下达）'!Print_Titles</vt:lpstr>
      <vt:lpstr>'表十二 部门政府采购预算表'!Print_Titles</vt:lpstr>
      <vt:lpstr>'表十六 新增资产配置表'!Print_Titles</vt:lpstr>
      <vt:lpstr>'表十七 上级补助项目支出预算表'!Print_Titles</vt:lpstr>
      <vt:lpstr>'表十三 部门政府购买服务预算表'!Print_Titles</vt:lpstr>
      <vt:lpstr>'表十四 对下转移支付预算表'!Print_Titles</vt:lpstr>
      <vt:lpstr>'表十一 政府性基金预算支出预算表'!Print_Titles</vt:lpstr>
      <vt:lpstr>表四财政拨款收支预算总表!Print_Titles</vt:lpstr>
      <vt:lpstr>'表五一般公共预算支出预算表（按功能科目分类）'!Print_Titles</vt:lpstr>
      <vt:lpstr>表一部门财务收支预算总表!Print_Titles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微软用户</cp:lastModifiedBy>
  <dcterms:modified xsi:type="dcterms:W3CDTF">2025-03-19T02:22:51Z</dcterms:modified>
</cp:coreProperties>
</file>